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10860" activeTab="3"/>
  </bookViews>
  <sheets>
    <sheet name="М12" sheetId="1" r:id="rId1"/>
    <sheet name="М14" sheetId="2" r:id="rId2"/>
    <sheet name="Д12" sheetId="3" r:id="rId3"/>
    <sheet name="Д14" sheetId="4" r:id="rId4"/>
    <sheet name="парыМ12" sheetId="5" r:id="rId5"/>
    <sheet name="парыД12 " sheetId="6" r:id="rId6"/>
    <sheet name="парыМ14 " sheetId="7" r:id="rId7"/>
    <sheet name="парыД14  " sheetId="8" r:id="rId8"/>
    <sheet name="УтешМ12" sheetId="9" r:id="rId9"/>
    <sheet name="УтешД12 " sheetId="10" r:id="rId10"/>
    <sheet name="УтешД14  " sheetId="11" r:id="rId11"/>
    <sheet name="УтешМ14" sheetId="12" r:id="rId12"/>
  </sheets>
  <externalReferences>
    <externalReference r:id="rId15"/>
    <externalReference r:id="rId16"/>
  </externalReferences>
  <definedNames>
    <definedName name="_Order1" hidden="1">255</definedName>
    <definedName name="Combo_MD" localSheetId="2" hidden="1">{"'Sheet5'!$A$1:$F$68"}</definedName>
    <definedName name="Combo_MD" localSheetId="3" hidden="1">{"'Sheet5'!$A$1:$F$68"}</definedName>
    <definedName name="Combo_MD" localSheetId="1" hidden="1">{"'Sheet5'!$A$1:$F$68"}</definedName>
    <definedName name="Combo_MD" localSheetId="5" hidden="1">{"'Sheet5'!$A$1:$F$68"}</definedName>
    <definedName name="Combo_MD" localSheetId="7" hidden="1">{"'Sheet5'!$A$1:$F$68"}</definedName>
    <definedName name="Combo_MD" localSheetId="4" hidden="1">{"'Sheet5'!$A$1:$F$68"}</definedName>
    <definedName name="Combo_MD" localSheetId="6" hidden="1">{"'Sheet5'!$A$1:$F$68"}</definedName>
    <definedName name="Combo_MD" localSheetId="9" hidden="1">{"'Sheet5'!$A$1:$F$68"}</definedName>
    <definedName name="Combo_MD" localSheetId="10" hidden="1">{"'Sheet5'!$A$1:$F$68"}</definedName>
    <definedName name="Combo_MD" localSheetId="8" hidden="1">{"'Sheet5'!$A$1:$F$68"}</definedName>
    <definedName name="Combo_MD" localSheetId="11" hidden="1">{"'Sheet5'!$A$1:$F$68"}</definedName>
    <definedName name="Combo_MD" hidden="1">{"'Sheet5'!$A$1:$F$68"}</definedName>
    <definedName name="Combo_QD_32" localSheetId="2" hidden="1">{"'Sheet5'!$A$1:$F$68"}</definedName>
    <definedName name="Combo_QD_32" localSheetId="3" hidden="1">{"'Sheet5'!$A$1:$F$68"}</definedName>
    <definedName name="Combo_QD_32" localSheetId="1" hidden="1">{"'Sheet5'!$A$1:$F$68"}</definedName>
    <definedName name="Combo_QD_32" localSheetId="5" hidden="1">{"'Sheet5'!$A$1:$F$68"}</definedName>
    <definedName name="Combo_QD_32" localSheetId="7" hidden="1">{"'Sheet5'!$A$1:$F$68"}</definedName>
    <definedName name="Combo_QD_32" localSheetId="4" hidden="1">{"'Sheet5'!$A$1:$F$68"}</definedName>
    <definedName name="Combo_QD_32" localSheetId="6" hidden="1">{"'Sheet5'!$A$1:$F$68"}</definedName>
    <definedName name="Combo_QD_32" localSheetId="9" hidden="1">{"'Sheet5'!$A$1:$F$68"}</definedName>
    <definedName name="Combo_QD_32" localSheetId="10" hidden="1">{"'Sheet5'!$A$1:$F$68"}</definedName>
    <definedName name="Combo_QD_32" localSheetId="8" hidden="1">{"'Sheet5'!$A$1:$F$68"}</definedName>
    <definedName name="Combo_QD_32" localSheetId="11" hidden="1">{"'Sheet5'!$A$1:$F$68"}</definedName>
    <definedName name="Combo_QD_32" hidden="1">{"'Sheet5'!$A$1:$F$68"}</definedName>
    <definedName name="Combo_Qual" localSheetId="2" hidden="1">{"'Sheet5'!$A$1:$F$68"}</definedName>
    <definedName name="Combo_Qual" localSheetId="3" hidden="1">{"'Sheet5'!$A$1:$F$68"}</definedName>
    <definedName name="Combo_Qual" localSheetId="1" hidden="1">{"'Sheet5'!$A$1:$F$68"}</definedName>
    <definedName name="Combo_Qual" localSheetId="5" hidden="1">{"'Sheet5'!$A$1:$F$68"}</definedName>
    <definedName name="Combo_Qual" localSheetId="7" hidden="1">{"'Sheet5'!$A$1:$F$68"}</definedName>
    <definedName name="Combo_Qual" localSheetId="4" hidden="1">{"'Sheet5'!$A$1:$F$68"}</definedName>
    <definedName name="Combo_Qual" localSheetId="6" hidden="1">{"'Sheet5'!$A$1:$F$68"}</definedName>
    <definedName name="Combo_Qual" localSheetId="9" hidden="1">{"'Sheet5'!$A$1:$F$68"}</definedName>
    <definedName name="Combo_Qual" localSheetId="10" hidden="1">{"'Sheet5'!$A$1:$F$68"}</definedName>
    <definedName name="Combo_Qual" localSheetId="8" hidden="1">{"'Sheet5'!$A$1:$F$68"}</definedName>
    <definedName name="Combo_Qual" localSheetId="11" hidden="1">{"'Sheet5'!$A$1:$F$68"}</definedName>
    <definedName name="Combo_Qual" hidden="1">{"'Sheet5'!$A$1:$F$68"}</definedName>
    <definedName name="Combo_Qual_128_8" localSheetId="2" hidden="1">{"'Sheet5'!$A$1:$F$68"}</definedName>
    <definedName name="Combo_Qual_128_8" localSheetId="3" hidden="1">{"'Sheet5'!$A$1:$F$68"}</definedName>
    <definedName name="Combo_Qual_128_8" localSheetId="1" hidden="1">{"'Sheet5'!$A$1:$F$68"}</definedName>
    <definedName name="Combo_Qual_128_8" localSheetId="5" hidden="1">{"'Sheet5'!$A$1:$F$68"}</definedName>
    <definedName name="Combo_Qual_128_8" localSheetId="7" hidden="1">{"'Sheet5'!$A$1:$F$68"}</definedName>
    <definedName name="Combo_Qual_128_8" localSheetId="4" hidden="1">{"'Sheet5'!$A$1:$F$68"}</definedName>
    <definedName name="Combo_Qual_128_8" localSheetId="6" hidden="1">{"'Sheet5'!$A$1:$F$68"}</definedName>
    <definedName name="Combo_Qual_128_8" localSheetId="9" hidden="1">{"'Sheet5'!$A$1:$F$68"}</definedName>
    <definedName name="Combo_Qual_128_8" localSheetId="10" hidden="1">{"'Sheet5'!$A$1:$F$68"}</definedName>
    <definedName name="Combo_Qual_128_8" localSheetId="8" hidden="1">{"'Sheet5'!$A$1:$F$68"}</definedName>
    <definedName name="Combo_Qual_128_8" localSheetId="11" hidden="1">{"'Sheet5'!$A$1:$F$68"}</definedName>
    <definedName name="Combo_Qual_128_8" hidden="1">{"'Sheet5'!$A$1:$F$68"}</definedName>
    <definedName name="Combo_Qual_64_8" localSheetId="2" hidden="1">{"'Sheet5'!$A$1:$F$68"}</definedName>
    <definedName name="Combo_Qual_64_8" localSheetId="3" hidden="1">{"'Sheet5'!$A$1:$F$68"}</definedName>
    <definedName name="Combo_Qual_64_8" localSheetId="1" hidden="1">{"'Sheet5'!$A$1:$F$68"}</definedName>
    <definedName name="Combo_Qual_64_8" localSheetId="5" hidden="1">{"'Sheet5'!$A$1:$F$68"}</definedName>
    <definedName name="Combo_Qual_64_8" localSheetId="7" hidden="1">{"'Sheet5'!$A$1:$F$68"}</definedName>
    <definedName name="Combo_Qual_64_8" localSheetId="4" hidden="1">{"'Sheet5'!$A$1:$F$68"}</definedName>
    <definedName name="Combo_Qual_64_8" localSheetId="6" hidden="1">{"'Sheet5'!$A$1:$F$68"}</definedName>
    <definedName name="Combo_Qual_64_8" localSheetId="9" hidden="1">{"'Sheet5'!$A$1:$F$68"}</definedName>
    <definedName name="Combo_Qual_64_8" localSheetId="10" hidden="1">{"'Sheet5'!$A$1:$F$68"}</definedName>
    <definedName name="Combo_Qual_64_8" localSheetId="8" hidden="1">{"'Sheet5'!$A$1:$F$68"}</definedName>
    <definedName name="Combo_Qual_64_8" localSheetId="11" hidden="1">{"'Sheet5'!$A$1:$F$68"}</definedName>
    <definedName name="Combo_Qual_64_8" hidden="1">{"'Sheet5'!$A$1:$F$68"}</definedName>
    <definedName name="Combo2" localSheetId="2" hidden="1">{"'Sheet5'!$A$1:$F$68"}</definedName>
    <definedName name="Combo2" localSheetId="3" hidden="1">{"'Sheet5'!$A$1:$F$68"}</definedName>
    <definedName name="Combo2" localSheetId="1" hidden="1">{"'Sheet5'!$A$1:$F$68"}</definedName>
    <definedName name="Combo2" localSheetId="5" hidden="1">{"'Sheet5'!$A$1:$F$68"}</definedName>
    <definedName name="Combo2" localSheetId="7" hidden="1">{"'Sheet5'!$A$1:$F$68"}</definedName>
    <definedName name="Combo2" localSheetId="4" hidden="1">{"'Sheet5'!$A$1:$F$68"}</definedName>
    <definedName name="Combo2" localSheetId="6" hidden="1">{"'Sheet5'!$A$1:$F$68"}</definedName>
    <definedName name="Combo2" localSheetId="9" hidden="1">{"'Sheet5'!$A$1:$F$68"}</definedName>
    <definedName name="Combo2" localSheetId="10" hidden="1">{"'Sheet5'!$A$1:$F$68"}</definedName>
    <definedName name="Combo2" localSheetId="8" hidden="1">{"'Sheet5'!$A$1:$F$68"}</definedName>
    <definedName name="Combo2" localSheetId="11" hidden="1">{"'Sheet5'!$A$1:$F$68"}</definedName>
    <definedName name="Combo2" hidden="1">{"'Sheet5'!$A$1:$F$68"}</definedName>
    <definedName name="Draw1" localSheetId="2" hidden="1">{"'Sheet5'!$A$1:$F$68"}</definedName>
    <definedName name="Draw1" localSheetId="3" hidden="1">{"'Sheet5'!$A$1:$F$68"}</definedName>
    <definedName name="Draw1" localSheetId="1" hidden="1">{"'Sheet5'!$A$1:$F$68"}</definedName>
    <definedName name="Draw1" localSheetId="5" hidden="1">{"'Sheet5'!$A$1:$F$68"}</definedName>
    <definedName name="Draw1" localSheetId="7" hidden="1">{"'Sheet5'!$A$1:$F$68"}</definedName>
    <definedName name="Draw1" localSheetId="4" hidden="1">{"'Sheet5'!$A$1:$F$68"}</definedName>
    <definedName name="Draw1" localSheetId="6" hidden="1">{"'Sheet5'!$A$1:$F$68"}</definedName>
    <definedName name="Draw1" localSheetId="9" hidden="1">{"'Sheet5'!$A$1:$F$68"}</definedName>
    <definedName name="Draw1" localSheetId="10" hidden="1">{"'Sheet5'!$A$1:$F$68"}</definedName>
    <definedName name="Draw1" localSheetId="8" hidden="1">{"'Sheet5'!$A$1:$F$68"}</definedName>
    <definedName name="Draw1" localSheetId="11" hidden="1">{"'Sheet5'!$A$1:$F$68"}</definedName>
    <definedName name="Draw1" hidden="1">{"'Sheet5'!$A$1:$F$68"}</definedName>
    <definedName name="Draw10" localSheetId="2" hidden="1">{"'Sheet5'!$A$1:$F$68"}</definedName>
    <definedName name="Draw10" localSheetId="3" hidden="1">{"'Sheet5'!$A$1:$F$68"}</definedName>
    <definedName name="Draw10" localSheetId="1" hidden="1">{"'Sheet5'!$A$1:$F$68"}</definedName>
    <definedName name="Draw10" localSheetId="5" hidden="1">{"'Sheet5'!$A$1:$F$68"}</definedName>
    <definedName name="Draw10" localSheetId="7" hidden="1">{"'Sheet5'!$A$1:$F$68"}</definedName>
    <definedName name="Draw10" localSheetId="4" hidden="1">{"'Sheet5'!$A$1:$F$68"}</definedName>
    <definedName name="Draw10" localSheetId="6" hidden="1">{"'Sheet5'!$A$1:$F$68"}</definedName>
    <definedName name="Draw10" localSheetId="9" hidden="1">{"'Sheet5'!$A$1:$F$68"}</definedName>
    <definedName name="Draw10" localSheetId="10" hidden="1">{"'Sheet5'!$A$1:$F$68"}</definedName>
    <definedName name="Draw10" localSheetId="8" hidden="1">{"'Sheet5'!$A$1:$F$68"}</definedName>
    <definedName name="Draw10" localSheetId="11" hidden="1">{"'Sheet5'!$A$1:$F$68"}</definedName>
    <definedName name="Draw10" hidden="1">{"'Sheet5'!$A$1:$F$68"}</definedName>
    <definedName name="Draw11" localSheetId="2" hidden="1">{"'Sheet5'!$A$1:$F$68"}</definedName>
    <definedName name="Draw11" localSheetId="3" hidden="1">{"'Sheet5'!$A$1:$F$68"}</definedName>
    <definedName name="Draw11" localSheetId="1" hidden="1">{"'Sheet5'!$A$1:$F$68"}</definedName>
    <definedName name="Draw11" localSheetId="5" hidden="1">{"'Sheet5'!$A$1:$F$68"}</definedName>
    <definedName name="Draw11" localSheetId="7" hidden="1">{"'Sheet5'!$A$1:$F$68"}</definedName>
    <definedName name="Draw11" localSheetId="4" hidden="1">{"'Sheet5'!$A$1:$F$68"}</definedName>
    <definedName name="Draw11" localSheetId="6" hidden="1">{"'Sheet5'!$A$1:$F$68"}</definedName>
    <definedName name="Draw11" localSheetId="9" hidden="1">{"'Sheet5'!$A$1:$F$68"}</definedName>
    <definedName name="Draw11" localSheetId="10" hidden="1">{"'Sheet5'!$A$1:$F$68"}</definedName>
    <definedName name="Draw11" localSheetId="8" hidden="1">{"'Sheet5'!$A$1:$F$68"}</definedName>
    <definedName name="Draw11" localSheetId="11" hidden="1">{"'Sheet5'!$A$1:$F$68"}</definedName>
    <definedName name="Draw11" hidden="1">{"'Sheet5'!$A$1:$F$68"}</definedName>
    <definedName name="Draw12" localSheetId="2" hidden="1">{"'Sheet5'!$A$1:$F$68"}</definedName>
    <definedName name="Draw12" localSheetId="3" hidden="1">{"'Sheet5'!$A$1:$F$68"}</definedName>
    <definedName name="Draw12" localSheetId="1" hidden="1">{"'Sheet5'!$A$1:$F$68"}</definedName>
    <definedName name="Draw12" localSheetId="5" hidden="1">{"'Sheet5'!$A$1:$F$68"}</definedName>
    <definedName name="Draw12" localSheetId="7" hidden="1">{"'Sheet5'!$A$1:$F$68"}</definedName>
    <definedName name="Draw12" localSheetId="4" hidden="1">{"'Sheet5'!$A$1:$F$68"}</definedName>
    <definedName name="Draw12" localSheetId="6" hidden="1">{"'Sheet5'!$A$1:$F$68"}</definedName>
    <definedName name="Draw12" localSheetId="9" hidden="1">{"'Sheet5'!$A$1:$F$68"}</definedName>
    <definedName name="Draw12" localSheetId="10" hidden="1">{"'Sheet5'!$A$1:$F$68"}</definedName>
    <definedName name="Draw12" localSheetId="8" hidden="1">{"'Sheet5'!$A$1:$F$68"}</definedName>
    <definedName name="Draw12" localSheetId="11" hidden="1">{"'Sheet5'!$A$1:$F$68"}</definedName>
    <definedName name="Draw12" hidden="1">{"'Sheet5'!$A$1:$F$68"}</definedName>
    <definedName name="Draw13" localSheetId="2" hidden="1">{"'Sheet5'!$A$1:$F$68"}</definedName>
    <definedName name="Draw13" localSheetId="3" hidden="1">{"'Sheet5'!$A$1:$F$68"}</definedName>
    <definedName name="Draw13" localSheetId="1" hidden="1">{"'Sheet5'!$A$1:$F$68"}</definedName>
    <definedName name="Draw13" localSheetId="5" hidden="1">{"'Sheet5'!$A$1:$F$68"}</definedName>
    <definedName name="Draw13" localSheetId="7" hidden="1">{"'Sheet5'!$A$1:$F$68"}</definedName>
    <definedName name="Draw13" localSheetId="4" hidden="1">{"'Sheet5'!$A$1:$F$68"}</definedName>
    <definedName name="Draw13" localSheetId="6" hidden="1">{"'Sheet5'!$A$1:$F$68"}</definedName>
    <definedName name="Draw13" localSheetId="9" hidden="1">{"'Sheet5'!$A$1:$F$68"}</definedName>
    <definedName name="Draw13" localSheetId="10" hidden="1">{"'Sheet5'!$A$1:$F$68"}</definedName>
    <definedName name="Draw13" localSheetId="8" hidden="1">{"'Sheet5'!$A$1:$F$68"}</definedName>
    <definedName name="Draw13" localSheetId="11" hidden="1">{"'Sheet5'!$A$1:$F$68"}</definedName>
    <definedName name="Draw13" hidden="1">{"'Sheet5'!$A$1:$F$68"}</definedName>
    <definedName name="Draw14" localSheetId="2" hidden="1">{"'Sheet5'!$A$1:$F$68"}</definedName>
    <definedName name="Draw14" localSheetId="3" hidden="1">{"'Sheet5'!$A$1:$F$68"}</definedName>
    <definedName name="Draw14" localSheetId="1" hidden="1">{"'Sheet5'!$A$1:$F$68"}</definedName>
    <definedName name="Draw14" localSheetId="5" hidden="1">{"'Sheet5'!$A$1:$F$68"}</definedName>
    <definedName name="Draw14" localSheetId="7" hidden="1">{"'Sheet5'!$A$1:$F$68"}</definedName>
    <definedName name="Draw14" localSheetId="4" hidden="1">{"'Sheet5'!$A$1:$F$68"}</definedName>
    <definedName name="Draw14" localSheetId="6" hidden="1">{"'Sheet5'!$A$1:$F$68"}</definedName>
    <definedName name="Draw14" localSheetId="9" hidden="1">{"'Sheet5'!$A$1:$F$68"}</definedName>
    <definedName name="Draw14" localSheetId="10" hidden="1">{"'Sheet5'!$A$1:$F$68"}</definedName>
    <definedName name="Draw14" localSheetId="8" hidden="1">{"'Sheet5'!$A$1:$F$68"}</definedName>
    <definedName name="Draw14" localSheetId="11" hidden="1">{"'Sheet5'!$A$1:$F$68"}</definedName>
    <definedName name="Draw14" hidden="1">{"'Sheet5'!$A$1:$F$68"}</definedName>
    <definedName name="Draw15" localSheetId="2" hidden="1">{"'Sheet5'!$A$1:$F$68"}</definedName>
    <definedName name="Draw15" localSheetId="3" hidden="1">{"'Sheet5'!$A$1:$F$68"}</definedName>
    <definedName name="Draw15" localSheetId="1" hidden="1">{"'Sheet5'!$A$1:$F$68"}</definedName>
    <definedName name="Draw15" localSheetId="5" hidden="1">{"'Sheet5'!$A$1:$F$68"}</definedName>
    <definedName name="Draw15" localSheetId="7" hidden="1">{"'Sheet5'!$A$1:$F$68"}</definedName>
    <definedName name="Draw15" localSheetId="4" hidden="1">{"'Sheet5'!$A$1:$F$68"}</definedName>
    <definedName name="Draw15" localSheetId="6" hidden="1">{"'Sheet5'!$A$1:$F$68"}</definedName>
    <definedName name="Draw15" localSheetId="9" hidden="1">{"'Sheet5'!$A$1:$F$68"}</definedName>
    <definedName name="Draw15" localSheetId="10" hidden="1">{"'Sheet5'!$A$1:$F$68"}</definedName>
    <definedName name="Draw15" localSheetId="8" hidden="1">{"'Sheet5'!$A$1:$F$68"}</definedName>
    <definedName name="Draw15" localSheetId="11" hidden="1">{"'Sheet5'!$A$1:$F$68"}</definedName>
    <definedName name="Draw15" hidden="1">{"'Sheet5'!$A$1:$F$68"}</definedName>
    <definedName name="Draw16" localSheetId="2" hidden="1">{"'Sheet5'!$A$1:$F$68"}</definedName>
    <definedName name="Draw16" localSheetId="3" hidden="1">{"'Sheet5'!$A$1:$F$68"}</definedName>
    <definedName name="Draw16" localSheetId="1" hidden="1">{"'Sheet5'!$A$1:$F$68"}</definedName>
    <definedName name="Draw16" localSheetId="5" hidden="1">{"'Sheet5'!$A$1:$F$68"}</definedName>
    <definedName name="Draw16" localSheetId="7" hidden="1">{"'Sheet5'!$A$1:$F$68"}</definedName>
    <definedName name="Draw16" localSheetId="4" hidden="1">{"'Sheet5'!$A$1:$F$68"}</definedName>
    <definedName name="Draw16" localSheetId="6" hidden="1">{"'Sheet5'!$A$1:$F$68"}</definedName>
    <definedName name="Draw16" localSheetId="9" hidden="1">{"'Sheet5'!$A$1:$F$68"}</definedName>
    <definedName name="Draw16" localSheetId="10" hidden="1">{"'Sheet5'!$A$1:$F$68"}</definedName>
    <definedName name="Draw16" localSheetId="8" hidden="1">{"'Sheet5'!$A$1:$F$68"}</definedName>
    <definedName name="Draw16" localSheetId="11" hidden="1">{"'Sheet5'!$A$1:$F$68"}</definedName>
    <definedName name="Draw16" hidden="1">{"'Sheet5'!$A$1:$F$68"}</definedName>
    <definedName name="Draw17" localSheetId="2" hidden="1">{"'Sheet5'!$A$1:$F$68"}</definedName>
    <definedName name="Draw17" localSheetId="3" hidden="1">{"'Sheet5'!$A$1:$F$68"}</definedName>
    <definedName name="Draw17" localSheetId="1" hidden="1">{"'Sheet5'!$A$1:$F$68"}</definedName>
    <definedName name="Draw17" localSheetId="5" hidden="1">{"'Sheet5'!$A$1:$F$68"}</definedName>
    <definedName name="Draw17" localSheetId="7" hidden="1">{"'Sheet5'!$A$1:$F$68"}</definedName>
    <definedName name="Draw17" localSheetId="4" hidden="1">{"'Sheet5'!$A$1:$F$68"}</definedName>
    <definedName name="Draw17" localSheetId="6" hidden="1">{"'Sheet5'!$A$1:$F$68"}</definedName>
    <definedName name="Draw17" localSheetId="9" hidden="1">{"'Sheet5'!$A$1:$F$68"}</definedName>
    <definedName name="Draw17" localSheetId="10" hidden="1">{"'Sheet5'!$A$1:$F$68"}</definedName>
    <definedName name="Draw17" localSheetId="8" hidden="1">{"'Sheet5'!$A$1:$F$68"}</definedName>
    <definedName name="Draw17" localSheetId="11" hidden="1">{"'Sheet5'!$A$1:$F$68"}</definedName>
    <definedName name="Draw17" hidden="1">{"'Sheet5'!$A$1:$F$68"}</definedName>
    <definedName name="Draw18" localSheetId="2" hidden="1">{"'Sheet5'!$A$1:$F$68"}</definedName>
    <definedName name="Draw18" localSheetId="3" hidden="1">{"'Sheet5'!$A$1:$F$68"}</definedName>
    <definedName name="Draw18" localSheetId="1" hidden="1">{"'Sheet5'!$A$1:$F$68"}</definedName>
    <definedName name="Draw18" localSheetId="5" hidden="1">{"'Sheet5'!$A$1:$F$68"}</definedName>
    <definedName name="Draw18" localSheetId="7" hidden="1">{"'Sheet5'!$A$1:$F$68"}</definedName>
    <definedName name="Draw18" localSheetId="4" hidden="1">{"'Sheet5'!$A$1:$F$68"}</definedName>
    <definedName name="Draw18" localSheetId="6" hidden="1">{"'Sheet5'!$A$1:$F$68"}</definedName>
    <definedName name="Draw18" localSheetId="9" hidden="1">{"'Sheet5'!$A$1:$F$68"}</definedName>
    <definedName name="Draw18" localSheetId="10" hidden="1">{"'Sheet5'!$A$1:$F$68"}</definedName>
    <definedName name="Draw18" localSheetId="8" hidden="1">{"'Sheet5'!$A$1:$F$68"}</definedName>
    <definedName name="Draw18" localSheetId="11" hidden="1">{"'Sheet5'!$A$1:$F$68"}</definedName>
    <definedName name="Draw18" hidden="1">{"'Sheet5'!$A$1:$F$68"}</definedName>
    <definedName name="Draw2" localSheetId="2" hidden="1">{"'Sheet5'!$A$1:$F$68"}</definedName>
    <definedName name="Draw2" localSheetId="3" hidden="1">{"'Sheet5'!$A$1:$F$68"}</definedName>
    <definedName name="Draw2" localSheetId="1" hidden="1">{"'Sheet5'!$A$1:$F$68"}</definedName>
    <definedName name="Draw2" localSheetId="5" hidden="1">{"'Sheet5'!$A$1:$F$68"}</definedName>
    <definedName name="Draw2" localSheetId="7" hidden="1">{"'Sheet5'!$A$1:$F$68"}</definedName>
    <definedName name="Draw2" localSheetId="4" hidden="1">{"'Sheet5'!$A$1:$F$68"}</definedName>
    <definedName name="Draw2" localSheetId="6" hidden="1">{"'Sheet5'!$A$1:$F$68"}</definedName>
    <definedName name="Draw2" localSheetId="9" hidden="1">{"'Sheet5'!$A$1:$F$68"}</definedName>
    <definedName name="Draw2" localSheetId="10" hidden="1">{"'Sheet5'!$A$1:$F$68"}</definedName>
    <definedName name="Draw2" localSheetId="8" hidden="1">{"'Sheet5'!$A$1:$F$68"}</definedName>
    <definedName name="Draw2" localSheetId="11" hidden="1">{"'Sheet5'!$A$1:$F$68"}</definedName>
    <definedName name="Draw2" hidden="1">{"'Sheet5'!$A$1:$F$68"}</definedName>
    <definedName name="Draw3" localSheetId="2" hidden="1">{"'Sheet5'!$A$1:$F$68"}</definedName>
    <definedName name="Draw3" localSheetId="3" hidden="1">{"'Sheet5'!$A$1:$F$68"}</definedName>
    <definedName name="Draw3" localSheetId="1" hidden="1">{"'Sheet5'!$A$1:$F$68"}</definedName>
    <definedName name="Draw3" localSheetId="5" hidden="1">{"'Sheet5'!$A$1:$F$68"}</definedName>
    <definedName name="Draw3" localSheetId="7" hidden="1">{"'Sheet5'!$A$1:$F$68"}</definedName>
    <definedName name="Draw3" localSheetId="4" hidden="1">{"'Sheet5'!$A$1:$F$68"}</definedName>
    <definedName name="Draw3" localSheetId="6" hidden="1">{"'Sheet5'!$A$1:$F$68"}</definedName>
    <definedName name="Draw3" localSheetId="9" hidden="1">{"'Sheet5'!$A$1:$F$68"}</definedName>
    <definedName name="Draw3" localSheetId="10" hidden="1">{"'Sheet5'!$A$1:$F$68"}</definedName>
    <definedName name="Draw3" localSheetId="8" hidden="1">{"'Sheet5'!$A$1:$F$68"}</definedName>
    <definedName name="Draw3" localSheetId="11" hidden="1">{"'Sheet5'!$A$1:$F$68"}</definedName>
    <definedName name="Draw3" hidden="1">{"'Sheet5'!$A$1:$F$68"}</definedName>
    <definedName name="Draw4" localSheetId="2" hidden="1">{"'Sheet5'!$A$1:$F$68"}</definedName>
    <definedName name="Draw4" localSheetId="3" hidden="1">{"'Sheet5'!$A$1:$F$68"}</definedName>
    <definedName name="Draw4" localSheetId="1" hidden="1">{"'Sheet5'!$A$1:$F$68"}</definedName>
    <definedName name="Draw4" localSheetId="5" hidden="1">{"'Sheet5'!$A$1:$F$68"}</definedName>
    <definedName name="Draw4" localSheetId="7" hidden="1">{"'Sheet5'!$A$1:$F$68"}</definedName>
    <definedName name="Draw4" localSheetId="4" hidden="1">{"'Sheet5'!$A$1:$F$68"}</definedName>
    <definedName name="Draw4" localSheetId="6" hidden="1">{"'Sheet5'!$A$1:$F$68"}</definedName>
    <definedName name="Draw4" localSheetId="9" hidden="1">{"'Sheet5'!$A$1:$F$68"}</definedName>
    <definedName name="Draw4" localSheetId="10" hidden="1">{"'Sheet5'!$A$1:$F$68"}</definedName>
    <definedName name="Draw4" localSheetId="8" hidden="1">{"'Sheet5'!$A$1:$F$68"}</definedName>
    <definedName name="Draw4" localSheetId="11" hidden="1">{"'Sheet5'!$A$1:$F$68"}</definedName>
    <definedName name="Draw4" hidden="1">{"'Sheet5'!$A$1:$F$68"}</definedName>
    <definedName name="Draw5" localSheetId="2" hidden="1">{"'Sheet5'!$A$1:$F$68"}</definedName>
    <definedName name="Draw5" localSheetId="3" hidden="1">{"'Sheet5'!$A$1:$F$68"}</definedName>
    <definedName name="Draw5" localSheetId="1" hidden="1">{"'Sheet5'!$A$1:$F$68"}</definedName>
    <definedName name="Draw5" localSheetId="5" hidden="1">{"'Sheet5'!$A$1:$F$68"}</definedName>
    <definedName name="Draw5" localSheetId="7" hidden="1">{"'Sheet5'!$A$1:$F$68"}</definedName>
    <definedName name="Draw5" localSheetId="4" hidden="1">{"'Sheet5'!$A$1:$F$68"}</definedName>
    <definedName name="Draw5" localSheetId="6" hidden="1">{"'Sheet5'!$A$1:$F$68"}</definedName>
    <definedName name="Draw5" localSheetId="9" hidden="1">{"'Sheet5'!$A$1:$F$68"}</definedName>
    <definedName name="Draw5" localSheetId="10" hidden="1">{"'Sheet5'!$A$1:$F$68"}</definedName>
    <definedName name="Draw5" localSheetId="8" hidden="1">{"'Sheet5'!$A$1:$F$68"}</definedName>
    <definedName name="Draw5" localSheetId="11" hidden="1">{"'Sheet5'!$A$1:$F$68"}</definedName>
    <definedName name="Draw5" hidden="1">{"'Sheet5'!$A$1:$F$68"}</definedName>
    <definedName name="Draw6" localSheetId="2" hidden="1">{"'Sheet5'!$A$1:$F$68"}</definedName>
    <definedName name="Draw6" localSheetId="3" hidden="1">{"'Sheet5'!$A$1:$F$68"}</definedName>
    <definedName name="Draw6" localSheetId="1" hidden="1">{"'Sheet5'!$A$1:$F$68"}</definedName>
    <definedName name="Draw6" localSheetId="5" hidden="1">{"'Sheet5'!$A$1:$F$68"}</definedName>
    <definedName name="Draw6" localSheetId="7" hidden="1">{"'Sheet5'!$A$1:$F$68"}</definedName>
    <definedName name="Draw6" localSheetId="4" hidden="1">{"'Sheet5'!$A$1:$F$68"}</definedName>
    <definedName name="Draw6" localSheetId="6" hidden="1">{"'Sheet5'!$A$1:$F$68"}</definedName>
    <definedName name="Draw6" localSheetId="9" hidden="1">{"'Sheet5'!$A$1:$F$68"}</definedName>
    <definedName name="Draw6" localSheetId="10" hidden="1">{"'Sheet5'!$A$1:$F$68"}</definedName>
    <definedName name="Draw6" localSheetId="8" hidden="1">{"'Sheet5'!$A$1:$F$68"}</definedName>
    <definedName name="Draw6" localSheetId="11" hidden="1">{"'Sheet5'!$A$1:$F$68"}</definedName>
    <definedName name="Draw6" hidden="1">{"'Sheet5'!$A$1:$F$68"}</definedName>
    <definedName name="Draw7" localSheetId="2" hidden="1">{"'Sheet5'!$A$1:$F$68"}</definedName>
    <definedName name="Draw7" localSheetId="3" hidden="1">{"'Sheet5'!$A$1:$F$68"}</definedName>
    <definedName name="Draw7" localSheetId="1" hidden="1">{"'Sheet5'!$A$1:$F$68"}</definedName>
    <definedName name="Draw7" localSheetId="5" hidden="1">{"'Sheet5'!$A$1:$F$68"}</definedName>
    <definedName name="Draw7" localSheetId="7" hidden="1">{"'Sheet5'!$A$1:$F$68"}</definedName>
    <definedName name="Draw7" localSheetId="4" hidden="1">{"'Sheet5'!$A$1:$F$68"}</definedName>
    <definedName name="Draw7" localSheetId="6" hidden="1">{"'Sheet5'!$A$1:$F$68"}</definedName>
    <definedName name="Draw7" localSheetId="9" hidden="1">{"'Sheet5'!$A$1:$F$68"}</definedName>
    <definedName name="Draw7" localSheetId="10" hidden="1">{"'Sheet5'!$A$1:$F$68"}</definedName>
    <definedName name="Draw7" localSheetId="8" hidden="1">{"'Sheet5'!$A$1:$F$68"}</definedName>
    <definedName name="Draw7" localSheetId="11" hidden="1">{"'Sheet5'!$A$1:$F$68"}</definedName>
    <definedName name="Draw7" hidden="1">{"'Sheet5'!$A$1:$F$68"}</definedName>
    <definedName name="Draw8" localSheetId="2" hidden="1">{"'Sheet5'!$A$1:$F$68"}</definedName>
    <definedName name="Draw8" localSheetId="3" hidden="1">{"'Sheet5'!$A$1:$F$68"}</definedName>
    <definedName name="Draw8" localSheetId="1" hidden="1">{"'Sheet5'!$A$1:$F$68"}</definedName>
    <definedName name="Draw8" localSheetId="5" hidden="1">{"'Sheet5'!$A$1:$F$68"}</definedName>
    <definedName name="Draw8" localSheetId="7" hidden="1">{"'Sheet5'!$A$1:$F$68"}</definedName>
    <definedName name="Draw8" localSheetId="4" hidden="1">{"'Sheet5'!$A$1:$F$68"}</definedName>
    <definedName name="Draw8" localSheetId="6" hidden="1">{"'Sheet5'!$A$1:$F$68"}</definedName>
    <definedName name="Draw8" localSheetId="9" hidden="1">{"'Sheet5'!$A$1:$F$68"}</definedName>
    <definedName name="Draw8" localSheetId="10" hidden="1">{"'Sheet5'!$A$1:$F$68"}</definedName>
    <definedName name="Draw8" localSheetId="8" hidden="1">{"'Sheet5'!$A$1:$F$68"}</definedName>
    <definedName name="Draw8" localSheetId="11" hidden="1">{"'Sheet5'!$A$1:$F$68"}</definedName>
    <definedName name="Draw8" hidden="1">{"'Sheet5'!$A$1:$F$68"}</definedName>
    <definedName name="Draw9" localSheetId="2" hidden="1">{"'Sheet5'!$A$1:$F$68"}</definedName>
    <definedName name="Draw9" localSheetId="3" hidden="1">{"'Sheet5'!$A$1:$F$68"}</definedName>
    <definedName name="Draw9" localSheetId="1" hidden="1">{"'Sheet5'!$A$1:$F$68"}</definedName>
    <definedName name="Draw9" localSheetId="5" hidden="1">{"'Sheet5'!$A$1:$F$68"}</definedName>
    <definedName name="Draw9" localSheetId="7" hidden="1">{"'Sheet5'!$A$1:$F$68"}</definedName>
    <definedName name="Draw9" localSheetId="4" hidden="1">{"'Sheet5'!$A$1:$F$68"}</definedName>
    <definedName name="Draw9" localSheetId="6" hidden="1">{"'Sheet5'!$A$1:$F$68"}</definedName>
    <definedName name="Draw9" localSheetId="9" hidden="1">{"'Sheet5'!$A$1:$F$68"}</definedName>
    <definedName name="Draw9" localSheetId="10" hidden="1">{"'Sheet5'!$A$1:$F$68"}</definedName>
    <definedName name="Draw9" localSheetId="8" hidden="1">{"'Sheet5'!$A$1:$F$68"}</definedName>
    <definedName name="Draw9" localSheetId="11" hidden="1">{"'Sheet5'!$A$1:$F$68"}</definedName>
    <definedName name="Draw9" hidden="1">{"'Sheet5'!$A$1:$F$68"}</definedName>
    <definedName name="HTML_CodePage" hidden="1">1252</definedName>
    <definedName name="HTML_Control" localSheetId="2" hidden="1">{"'Sheet5'!$A$1:$F$68"}</definedName>
    <definedName name="HTML_Control" localSheetId="3" hidden="1">{"'Sheet5'!$A$1:$F$68"}</definedName>
    <definedName name="HTML_Control" localSheetId="1" hidden="1">{"'Sheet5'!$A$1:$F$68"}</definedName>
    <definedName name="HTML_Control" localSheetId="5" hidden="1">{"'Sheet5'!$A$1:$F$68"}</definedName>
    <definedName name="HTML_Control" localSheetId="7" hidden="1">{"'Sheet5'!$A$1:$F$68"}</definedName>
    <definedName name="HTML_Control" localSheetId="4" hidden="1">{"'Sheet5'!$A$1:$F$68"}</definedName>
    <definedName name="HTML_Control" localSheetId="6" hidden="1">{"'Sheet5'!$A$1:$F$68"}</definedName>
    <definedName name="HTML_Control" localSheetId="9" hidden="1">{"'Sheet5'!$A$1:$F$68"}</definedName>
    <definedName name="HTML_Control" localSheetId="10" hidden="1">{"'Sheet5'!$A$1:$F$68"}</definedName>
    <definedName name="HTML_Control" localSheetId="8" hidden="1">{"'Sheet5'!$A$1:$F$68"}</definedName>
    <definedName name="HTML_Control" localSheetId="11"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'Д12'!$A$1:$S$80</definedName>
    <definedName name="_xlnm.Print_Area" localSheetId="3">'Д14'!$A$1:$R$62</definedName>
    <definedName name="_xlnm.Print_Area" localSheetId="0">'М12'!$A$1:$S$80</definedName>
    <definedName name="_xlnm.Print_Area" localSheetId="1">'М14'!$A$1:$P$60</definedName>
    <definedName name="_xlnm.Print_Area" localSheetId="5">'парыД12 '!$A$1:$Q$70</definedName>
    <definedName name="_xlnm.Print_Area" localSheetId="7">'парыД14  '!$A$1:$Q$70</definedName>
    <definedName name="_xlnm.Print_Area" localSheetId="4">'парыМ12'!$A$1:$Q$70</definedName>
    <definedName name="_xlnm.Print_Area" localSheetId="6">'парыМ14 '!$A$1:$Q$70</definedName>
    <definedName name="_xlnm.Print_Area" localSheetId="9">'УтешД12 '!$A$1:$Q$70</definedName>
    <definedName name="_xlnm.Print_Area" localSheetId="10">'УтешД14  '!$A$1:$Q$70</definedName>
    <definedName name="_xlnm.Print_Area" localSheetId="8">'УтешМ12'!$A$1:$Q$70</definedName>
    <definedName name="_xlnm.Print_Area" localSheetId="11">'УтешМ14'!$A$1:$Q$70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2"/>
          </rPr>
          <t xml:space="preserve">
</t>
        </r>
      </text>
    </comment>
  </commentList>
</comments>
</file>

<file path=xl/comments2.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1-8 января 2010г.</t>
        </r>
      </text>
    </comment>
    <comment ref="I3" authorId="0">
      <text>
        <r>
          <rPr>
            <b/>
            <sz val="8"/>
            <rFont val="Tahoma"/>
            <family val="2"/>
          </rPr>
          <t xml:space="preserve">Пример:  Юноши до 14 лет
</t>
        </r>
      </text>
    </comment>
    <comment ref="F5" authorId="0">
      <text>
        <r>
          <rPr>
            <b/>
            <sz val="8"/>
            <rFont val="Tahoma"/>
            <family val="2"/>
          </rPr>
          <t>Пример: г. Минск РЦОП</t>
        </r>
      </text>
    </comment>
    <comment ref="C7" authorId="1">
      <text>
        <r>
          <rPr>
            <b/>
            <sz val="9"/>
            <rFont val="Tahoma"/>
            <family val="2"/>
          </rPr>
          <t>WC, КВ, ЗАП, Обл.</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2"/>
          </rPr>
          <t xml:space="preserve">
</t>
        </r>
      </text>
    </comment>
  </commentList>
</comments>
</file>

<file path=xl/comments4.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1-8 января 2010г.</t>
        </r>
      </text>
    </comment>
    <comment ref="I3" authorId="0">
      <text>
        <r>
          <rPr>
            <b/>
            <sz val="8"/>
            <rFont val="Tahoma"/>
            <family val="2"/>
          </rPr>
          <t xml:space="preserve">Пример:  Юноши до 14 лет
</t>
        </r>
      </text>
    </comment>
    <comment ref="F5" authorId="0">
      <text>
        <r>
          <rPr>
            <b/>
            <sz val="8"/>
            <rFont val="Tahoma"/>
            <family val="2"/>
          </rPr>
          <t>Пример: г. Минск РЦОП</t>
        </r>
      </text>
    </comment>
    <comment ref="C7" authorId="1">
      <text>
        <r>
          <rPr>
            <b/>
            <sz val="9"/>
            <rFont val="Tahoma"/>
            <family val="2"/>
          </rPr>
          <t>WC, КВ, ЗАП, Обл.</t>
        </r>
      </text>
    </comment>
  </commentList>
</comments>
</file>

<file path=xl/sharedStrings.xml><?xml version="1.0" encoding="utf-8"?>
<sst xmlns="http://schemas.openxmlformats.org/spreadsheetml/2006/main" count="648" uniqueCount="242">
  <si>
    <t>Мальчики до 12  лет</t>
  </si>
  <si>
    <t xml:space="preserve">           Межгосударственный турнир по теннису,</t>
  </si>
  <si>
    <t>CU</t>
  </si>
  <si>
    <t>памяти заслуженного тренера БССР Кравкого Г.В.</t>
  </si>
  <si>
    <t>Минск</t>
  </si>
  <si>
    <t>19.08.2018-24.08.2018</t>
  </si>
  <si>
    <t>главный судья</t>
  </si>
  <si>
    <t>Плаксин В.В.</t>
  </si>
  <si>
    <t>статус</t>
  </si>
  <si>
    <t>рейтинг</t>
  </si>
  <si>
    <t>посев</t>
  </si>
  <si>
    <t>фамилия</t>
  </si>
  <si>
    <t>имя</t>
  </si>
  <si>
    <t>город</t>
  </si>
  <si>
    <t>2круг</t>
  </si>
  <si>
    <t>четвертьфинал</t>
  </si>
  <si>
    <t>полуфинал</t>
  </si>
  <si>
    <t>финал</t>
  </si>
  <si>
    <t>Вдовенко</t>
  </si>
  <si>
    <t>Александр</t>
  </si>
  <si>
    <t>Х</t>
  </si>
  <si>
    <t>Яновский</t>
  </si>
  <si>
    <t>Ярослав</t>
  </si>
  <si>
    <t>Коховец</t>
  </si>
  <si>
    <t>Роман</t>
  </si>
  <si>
    <t>Григорцевич</t>
  </si>
  <si>
    <t>Адриан</t>
  </si>
  <si>
    <t>Тарасюк</t>
  </si>
  <si>
    <t xml:space="preserve"> 5-8</t>
  </si>
  <si>
    <t>Владимир</t>
  </si>
  <si>
    <t>Макейчик</t>
  </si>
  <si>
    <t>Даниил</t>
  </si>
  <si>
    <t>Хацкевич</t>
  </si>
  <si>
    <t>Петр</t>
  </si>
  <si>
    <t>Светлов</t>
  </si>
  <si>
    <t>Артем</t>
  </si>
  <si>
    <t>Корень</t>
  </si>
  <si>
    <t>Глушко</t>
  </si>
  <si>
    <t>Тимофей</t>
  </si>
  <si>
    <t>Михайлус</t>
  </si>
  <si>
    <t>Никита</t>
  </si>
  <si>
    <t>Бохан</t>
  </si>
  <si>
    <t>Станислав</t>
  </si>
  <si>
    <t>Гершончик</t>
  </si>
  <si>
    <t>Егор</t>
  </si>
  <si>
    <t>Бульбенков</t>
  </si>
  <si>
    <t>Брижанев</t>
  </si>
  <si>
    <t>Жуковский</t>
  </si>
  <si>
    <t>Гвардейцев</t>
  </si>
  <si>
    <t>Иван</t>
  </si>
  <si>
    <t>3 место</t>
  </si>
  <si>
    <t xml:space="preserve">Главный судья                                                          </t>
  </si>
  <si>
    <t xml:space="preserve">  </t>
  </si>
  <si>
    <t>Мальчики до 14 лет</t>
  </si>
  <si>
    <r>
      <t xml:space="preserve">          </t>
    </r>
    <r>
      <rPr>
        <b/>
        <sz val="12"/>
        <rFont val="Aharoni"/>
        <family val="0"/>
      </rPr>
      <t xml:space="preserve"> Межгосударственный турнир по теннису,</t>
    </r>
  </si>
  <si>
    <t xml:space="preserve">Пузыревич </t>
  </si>
  <si>
    <t>Назар</t>
  </si>
  <si>
    <t>Цыкуненко</t>
  </si>
  <si>
    <t>Герчиков</t>
  </si>
  <si>
    <t>Казимир</t>
  </si>
  <si>
    <t>Якубов</t>
  </si>
  <si>
    <t>Михаил</t>
  </si>
  <si>
    <t>Райченок</t>
  </si>
  <si>
    <t>Ярош</t>
  </si>
  <si>
    <t>Кобрик</t>
  </si>
  <si>
    <t>Матвей</t>
  </si>
  <si>
    <t>Дроздович</t>
  </si>
  <si>
    <t>Марьян</t>
  </si>
  <si>
    <t>Качук</t>
  </si>
  <si>
    <t>Максим</t>
  </si>
  <si>
    <t>Рыжанков</t>
  </si>
  <si>
    <t>Шарапкин</t>
  </si>
  <si>
    <t>Метельский</t>
  </si>
  <si>
    <t>Алексей</t>
  </si>
  <si>
    <t>Бурсов</t>
  </si>
  <si>
    <t>Евгений</t>
  </si>
  <si>
    <t>Радюк</t>
  </si>
  <si>
    <t>Шиманович</t>
  </si>
  <si>
    <t>Главный судья</t>
  </si>
  <si>
    <t>Малахович А.А.</t>
  </si>
  <si>
    <t xml:space="preserve"> </t>
  </si>
  <si>
    <t xml:space="preserve"> Девочки до 12  лет</t>
  </si>
  <si>
    <t>Крук</t>
  </si>
  <si>
    <t>Дарья</t>
  </si>
  <si>
    <t>Маркевич</t>
  </si>
  <si>
    <t>Камилла</t>
  </si>
  <si>
    <t>Медюлянова</t>
  </si>
  <si>
    <t>София</t>
  </si>
  <si>
    <t>Седых</t>
  </si>
  <si>
    <t>Мария</t>
  </si>
  <si>
    <t>Алехна</t>
  </si>
  <si>
    <t xml:space="preserve">Алехна </t>
  </si>
  <si>
    <t>Александра</t>
  </si>
  <si>
    <t>Фомина</t>
  </si>
  <si>
    <t>Владислава</t>
  </si>
  <si>
    <t>Перепехина</t>
  </si>
  <si>
    <t>Юлия</t>
  </si>
  <si>
    <t>Климчук</t>
  </si>
  <si>
    <t>Валерия</t>
  </si>
  <si>
    <t>Малиновская</t>
  </si>
  <si>
    <t>Милана</t>
  </si>
  <si>
    <t>Пашко</t>
  </si>
  <si>
    <t>Полина</t>
  </si>
  <si>
    <t>Лапицкая</t>
  </si>
  <si>
    <t>Татур</t>
  </si>
  <si>
    <t>Ника</t>
  </si>
  <si>
    <t>Клепикова</t>
  </si>
  <si>
    <t>Ирина</t>
  </si>
  <si>
    <t>Романовская</t>
  </si>
  <si>
    <t>Ксения</t>
  </si>
  <si>
    <t>Трошко</t>
  </si>
  <si>
    <t>Алеся</t>
  </si>
  <si>
    <t>Алексеева</t>
  </si>
  <si>
    <t>Тофпенец</t>
  </si>
  <si>
    <t>Алена</t>
  </si>
  <si>
    <t>Герасимович</t>
  </si>
  <si>
    <t>Елена</t>
  </si>
  <si>
    <t>Слагаева</t>
  </si>
  <si>
    <t>Девочки до 14 лет</t>
  </si>
  <si>
    <t>Яна</t>
  </si>
  <si>
    <t>Казючиц</t>
  </si>
  <si>
    <t>Анастасия</t>
  </si>
  <si>
    <t>Лосьмакова</t>
  </si>
  <si>
    <t>Ася</t>
  </si>
  <si>
    <t>Бинцаровская</t>
  </si>
  <si>
    <t>Анна</t>
  </si>
  <si>
    <t>Саврасова</t>
  </si>
  <si>
    <t>Злата</t>
  </si>
  <si>
    <t>Приемко</t>
  </si>
  <si>
    <t>Екатерина</t>
  </si>
  <si>
    <t>Шарамет</t>
  </si>
  <si>
    <t>Чичикайло</t>
  </si>
  <si>
    <t>Маргарита</t>
  </si>
  <si>
    <t>Бурак</t>
  </si>
  <si>
    <t>Лазарева</t>
  </si>
  <si>
    <t>Костина</t>
  </si>
  <si>
    <t>Мицкевич</t>
  </si>
  <si>
    <t>Адзериха</t>
  </si>
  <si>
    <t>Фурманова</t>
  </si>
  <si>
    <t>Ольга</t>
  </si>
  <si>
    <t>Сибилева</t>
  </si>
  <si>
    <t>Пузыревич</t>
  </si>
  <si>
    <t>62 61</t>
  </si>
  <si>
    <t>61 63</t>
  </si>
  <si>
    <t>61 61</t>
  </si>
  <si>
    <t>60 61</t>
  </si>
  <si>
    <t>76(3) 63</t>
  </si>
  <si>
    <t>61 60</t>
  </si>
  <si>
    <t>61 62</t>
  </si>
  <si>
    <t>60 60</t>
  </si>
  <si>
    <t>36 75 63</t>
  </si>
  <si>
    <t>60 62</t>
  </si>
  <si>
    <t xml:space="preserve">Шарамет </t>
  </si>
  <si>
    <t>64 64</t>
  </si>
  <si>
    <t>63 62</t>
  </si>
  <si>
    <t>75 62</t>
  </si>
  <si>
    <t>64 61</t>
  </si>
  <si>
    <t>63 61</t>
  </si>
  <si>
    <t>62 62</t>
  </si>
  <si>
    <t>62 63</t>
  </si>
  <si>
    <t>Парный турнир Мальчики до 12</t>
  </si>
  <si>
    <t>Главный судья                                                                          Плаксин В.В.</t>
  </si>
  <si>
    <t>Парный турнир Девочки до 12</t>
  </si>
  <si>
    <t>Парный турнир Девочки до 14 лет</t>
  </si>
  <si>
    <t>Парный турнир Мальчики до 14 лет</t>
  </si>
  <si>
    <t>60 64</t>
  </si>
  <si>
    <t>Гершончик Егор</t>
  </si>
  <si>
    <t>Бульбенков Станислав</t>
  </si>
  <si>
    <t>Макейчик Даниил</t>
  </si>
  <si>
    <t>Бохан Станислав</t>
  </si>
  <si>
    <t>Григорцевич Адриан</t>
  </si>
  <si>
    <t>Корень Артем</t>
  </si>
  <si>
    <t>Глушко Тимофей</t>
  </si>
  <si>
    <t>Жуковский Даниил</t>
  </si>
  <si>
    <t>Хацкевич Петр</t>
  </si>
  <si>
    <t>Михайлус Никита</t>
  </si>
  <si>
    <t>Якубов Михаил</t>
  </si>
  <si>
    <t>Герчиков Казимир</t>
  </si>
  <si>
    <t>Дроздович Марьян</t>
  </si>
  <si>
    <t>Цыкуненко Артем</t>
  </si>
  <si>
    <t>Райченок Назар</t>
  </si>
  <si>
    <t>Бурсов Евгений</t>
  </si>
  <si>
    <t>Рыжанков Даниил</t>
  </si>
  <si>
    <t>Шиманович Александр</t>
  </si>
  <si>
    <t>Гвардейцев Иван</t>
  </si>
  <si>
    <t>Шарапкин Егор</t>
  </si>
  <si>
    <t>Крук Дарья</t>
  </si>
  <si>
    <t>Романовская Ксения</t>
  </si>
  <si>
    <t>Алехна Александра</t>
  </si>
  <si>
    <t>Пашко Полина</t>
  </si>
  <si>
    <t>Перепехина Юлия</t>
  </si>
  <si>
    <t>Клепикова Ирина</t>
  </si>
  <si>
    <t>Климчук Валерия</t>
  </si>
  <si>
    <t>Малиновская Милана</t>
  </si>
  <si>
    <t>Тофпенец Алена</t>
  </si>
  <si>
    <t>Седых Мария</t>
  </si>
  <si>
    <t>Медюлянова София</t>
  </si>
  <si>
    <t>Герасимович Елена</t>
  </si>
  <si>
    <t>Татур Маргарита</t>
  </si>
  <si>
    <t>Костина Екатерина</t>
  </si>
  <si>
    <t>Лазарева Екатерина</t>
  </si>
  <si>
    <t>Мицкевич Ксения</t>
  </si>
  <si>
    <t>Приемко Екатерина</t>
  </si>
  <si>
    <t>Адзериха Полина</t>
  </si>
  <si>
    <t>Бинцаровская Анна</t>
  </si>
  <si>
    <t>Фурманова Ольга</t>
  </si>
  <si>
    <t>Слагаева Александра</t>
  </si>
  <si>
    <t>Фомина Владислава</t>
  </si>
  <si>
    <t xml:space="preserve">Романовская </t>
  </si>
  <si>
    <t>63 63</t>
  </si>
  <si>
    <t xml:space="preserve">61 60 </t>
  </si>
  <si>
    <t xml:space="preserve">Корень </t>
  </si>
  <si>
    <t>62 60</t>
  </si>
  <si>
    <t>61 64</t>
  </si>
  <si>
    <t>64 63</t>
  </si>
  <si>
    <t>60 63</t>
  </si>
  <si>
    <t>63 76(4)</t>
  </si>
  <si>
    <t>63 64</t>
  </si>
  <si>
    <t>16 63 60</t>
  </si>
  <si>
    <t>Коховец Роман</t>
  </si>
  <si>
    <t>Яновский Ярослав</t>
  </si>
  <si>
    <t>Лосьмакова Ася</t>
  </si>
  <si>
    <t>Бурак Ника</t>
  </si>
  <si>
    <t>Метельский Алексей</t>
  </si>
  <si>
    <t>62 64</t>
  </si>
  <si>
    <t>Макейчик Дарья</t>
  </si>
  <si>
    <t>Татур Ника</t>
  </si>
  <si>
    <t>Алексеева Владислава</t>
  </si>
  <si>
    <t>н/я</t>
  </si>
  <si>
    <t>64 62</t>
  </si>
  <si>
    <t>26 63 62</t>
  </si>
  <si>
    <t>63 76(6)</t>
  </si>
  <si>
    <t>76(1) 61</t>
  </si>
  <si>
    <t>Утешительный турнир Мальчики до 12 лет</t>
  </si>
  <si>
    <t>Утешительный турнир Девочки до 12 лет</t>
  </si>
  <si>
    <t>Утешительный турнир Девочки до 14 лет</t>
  </si>
  <si>
    <t>Утешительный турнир Мальчики до 14 лет</t>
  </si>
  <si>
    <t>Клипикова</t>
  </si>
  <si>
    <t>63 06 10/8</t>
  </si>
  <si>
    <t>62 75</t>
  </si>
  <si>
    <t>75 61</t>
  </si>
  <si>
    <t>64 76(3)</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</si>
</sst>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 mmm\ yyyy"/>
    <numFmt numFmtId="173" formatCode="_-&quot;$&quot;* #,##0.00_-;\-&quot;$&quot;* #,##0.00_-;_-&quot;$&quot;* &quot;-&quot;??_-;_-@_-"/>
    <numFmt numFmtId="174" formatCode="_(* #,##0_);_(* \(#,##0\);_(* &quot;-&quot;_);_(@_)"/>
    <numFmt numFmtId="175" formatCode="_(* #,##0.00_);_(* \(#,##0.00\);_(* &quot;-&quot;??_);_(@_)"/>
    <numFmt numFmtId="176" formatCode="_(&quot;$&quot;* #,##0_);_(&quot;$&quot;* \(#,##0\);_(&quot;$&quot;* &quot;-&quot;_);_(@_)"/>
  </numFmts>
  <fonts count="127">
    <font>
      <sz val="11"/>
      <color theme="1"/>
      <name val="Calibri"/>
      <family val="2"/>
    </font>
    <font>
      <sz val="11"/>
      <color indexed="8"/>
      <name val="Calibri"/>
      <family val="2"/>
    </font>
    <font>
      <sz val="10"/>
      <name val="Arial"/>
      <family val="2"/>
    </font>
    <font>
      <b/>
      <sz val="20"/>
      <name val="Arial"/>
      <family val="2"/>
    </font>
    <font>
      <sz val="20"/>
      <name val="Arial"/>
      <family val="2"/>
    </font>
    <font>
      <b/>
      <sz val="12"/>
      <name val="Arial"/>
      <family val="2"/>
    </font>
    <font>
      <b/>
      <sz val="12"/>
      <name val="Aharoni"/>
      <family val="0"/>
    </font>
    <font>
      <b/>
      <sz val="20"/>
      <name val="Aharoni"/>
      <family val="0"/>
    </font>
    <font>
      <b/>
      <sz val="20"/>
      <color indexed="9"/>
      <name val="Aharoni"/>
      <family val="0"/>
    </font>
    <font>
      <b/>
      <sz val="10"/>
      <name val="Aharoni"/>
      <family val="0"/>
    </font>
    <font>
      <b/>
      <sz val="12"/>
      <color indexed="9"/>
      <name val="Aharoni"/>
      <family val="0"/>
    </font>
    <font>
      <sz val="20"/>
      <color indexed="9"/>
      <name val="Arial"/>
      <family val="2"/>
    </font>
    <font>
      <b/>
      <i/>
      <sz val="10"/>
      <name val="Arial"/>
      <family val="2"/>
    </font>
    <font>
      <b/>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b/>
      <sz val="10"/>
      <color indexed="42"/>
      <name val="Arial"/>
      <family val="2"/>
    </font>
    <font>
      <sz val="8.5"/>
      <color indexed="8"/>
      <name val="Arial"/>
      <family val="2"/>
    </font>
    <font>
      <sz val="8.5"/>
      <color indexed="9"/>
      <name val="Arial"/>
      <family val="2"/>
    </font>
    <font>
      <b/>
      <sz val="10"/>
      <color indexed="8"/>
      <name val="Arial"/>
      <family val="2"/>
    </font>
    <font>
      <b/>
      <sz val="10"/>
      <color indexed="9"/>
      <name val="Arial"/>
      <family val="2"/>
    </font>
    <font>
      <i/>
      <sz val="6"/>
      <color indexed="9"/>
      <name val="Arial"/>
      <family val="2"/>
    </font>
    <font>
      <b/>
      <sz val="10"/>
      <color indexed="14"/>
      <name val="Arial"/>
      <family val="2"/>
    </font>
    <font>
      <i/>
      <sz val="8.5"/>
      <color indexed="8"/>
      <name val="Arial"/>
      <family val="2"/>
    </font>
    <font>
      <b/>
      <sz val="8.5"/>
      <color indexed="8"/>
      <name val="Arial"/>
      <family val="2"/>
    </font>
    <font>
      <i/>
      <sz val="8.5"/>
      <color indexed="9"/>
      <name val="Arial"/>
      <family val="2"/>
    </font>
    <font>
      <b/>
      <sz val="12"/>
      <color indexed="9"/>
      <name val="Arial"/>
      <family val="2"/>
    </font>
    <font>
      <b/>
      <sz val="8"/>
      <color indexed="8"/>
      <name val="Tahoma"/>
      <family val="2"/>
    </font>
    <font>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24"/>
      <name val="Arial"/>
      <family val="2"/>
    </font>
    <font>
      <sz val="24"/>
      <name val="Arial"/>
      <family val="2"/>
    </font>
    <font>
      <sz val="12"/>
      <name val="Arial"/>
      <family val="2"/>
    </font>
    <font>
      <sz val="14"/>
      <name val="Arial"/>
      <family val="2"/>
    </font>
    <font>
      <sz val="10"/>
      <name val="ITF"/>
      <family val="5"/>
    </font>
    <font>
      <b/>
      <i/>
      <sz val="20"/>
      <name val="Arial"/>
      <family val="2"/>
    </font>
    <font>
      <sz val="8"/>
      <color indexed="8"/>
      <name val="Arial"/>
      <family val="2"/>
    </font>
    <font>
      <b/>
      <sz val="9"/>
      <name val="Arial"/>
      <family val="2"/>
    </font>
    <font>
      <sz val="9"/>
      <name val="Arial"/>
      <family val="2"/>
    </font>
    <font>
      <sz val="9"/>
      <color indexed="8"/>
      <name val="Arial"/>
      <family val="2"/>
    </font>
    <font>
      <i/>
      <sz val="9"/>
      <color indexed="9"/>
      <name val="Arial"/>
      <family val="2"/>
    </font>
    <font>
      <sz val="9"/>
      <color indexed="9"/>
      <name val="Arial"/>
      <family val="2"/>
    </font>
    <font>
      <sz val="9"/>
      <color indexed="14"/>
      <name val="Arial"/>
      <family val="2"/>
    </font>
    <font>
      <i/>
      <sz val="9"/>
      <color indexed="8"/>
      <name val="Arial"/>
      <family val="2"/>
    </font>
    <font>
      <sz val="6"/>
      <color indexed="8"/>
      <name val="Arial"/>
      <family val="2"/>
    </font>
    <font>
      <i/>
      <sz val="8"/>
      <color indexed="8"/>
      <name val="Arial"/>
      <family val="2"/>
    </font>
    <font>
      <sz val="8"/>
      <color indexed="9"/>
      <name val="Arial"/>
      <family val="2"/>
    </font>
    <font>
      <sz val="8"/>
      <name val="Arial"/>
      <family val="2"/>
    </font>
    <font>
      <b/>
      <sz val="9"/>
      <color indexed="8"/>
      <name val="Arial"/>
      <family val="2"/>
    </font>
    <font>
      <b/>
      <i/>
      <sz val="9"/>
      <name val="Arial"/>
      <family val="2"/>
    </font>
    <font>
      <i/>
      <sz val="8"/>
      <color indexed="9"/>
      <name val="Arial"/>
      <family val="2"/>
    </font>
    <font>
      <sz val="8.5"/>
      <color indexed="42"/>
      <name val="Arial"/>
      <family val="2"/>
    </font>
    <font>
      <sz val="8.5"/>
      <color indexed="14"/>
      <name val="Arial"/>
      <family val="2"/>
    </font>
    <font>
      <b/>
      <sz val="12"/>
      <color indexed="8"/>
      <name val="Arial"/>
      <family val="2"/>
    </font>
    <font>
      <sz val="12"/>
      <color indexed="8"/>
      <name val="Arial"/>
      <family val="2"/>
    </font>
    <font>
      <b/>
      <sz val="8"/>
      <name val="Tahoma"/>
      <family val="2"/>
    </font>
    <font>
      <b/>
      <sz val="9"/>
      <name val="Tahoma"/>
      <family val="2"/>
    </font>
    <font>
      <b/>
      <i/>
      <sz val="9"/>
      <color indexed="9"/>
      <name val="Arial"/>
      <family val="2"/>
    </font>
    <font>
      <sz val="10"/>
      <color indexed="14"/>
      <name val="Arial"/>
      <family val="2"/>
    </font>
    <font>
      <b/>
      <sz val="8.5"/>
      <color indexed="9"/>
      <name val="Arial"/>
      <family val="2"/>
    </font>
    <font>
      <b/>
      <i/>
      <sz val="6"/>
      <color indexed="9"/>
      <name val="Arial"/>
      <family val="2"/>
    </font>
    <font>
      <b/>
      <i/>
      <sz val="8.5"/>
      <name val="Arial"/>
      <family val="2"/>
    </font>
    <font>
      <b/>
      <i/>
      <sz val="8.5"/>
      <color indexed="9"/>
      <name val="Arial"/>
      <family val="2"/>
    </font>
    <font>
      <b/>
      <i/>
      <sz val="10"/>
      <color indexed="8"/>
      <name val="Arial"/>
      <family val="2"/>
    </font>
    <font>
      <b/>
      <i/>
      <sz val="10"/>
      <color indexed="9"/>
      <name val="Arial"/>
      <family val="2"/>
    </font>
    <font>
      <sz val="20"/>
      <color indexed="22"/>
      <name val="Arial"/>
      <family val="2"/>
    </font>
    <font>
      <sz val="8.5"/>
      <color indexed="33"/>
      <name val="Arial"/>
      <family val="2"/>
    </font>
    <font>
      <sz val="14"/>
      <color indexed="9"/>
      <name val="Arial"/>
      <family val="2"/>
    </font>
    <font>
      <b/>
      <sz val="8.5"/>
      <color indexed="33"/>
      <name val="Arial"/>
      <family val="2"/>
    </font>
    <font>
      <i/>
      <sz val="10"/>
      <color indexed="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b/>
      <sz val="8"/>
      <name val="Calibri"/>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6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4"/>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indexed="42"/>
        <bgColor indexed="64"/>
      </patternFill>
    </fill>
  </fills>
  <borders count="37">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right/>
      <top style="medium"/>
      <bottom/>
    </border>
    <border>
      <left style="thin"/>
      <right/>
      <top/>
      <bottom/>
    </border>
    <border>
      <left/>
      <right style="medium"/>
      <top/>
      <bottom/>
    </border>
    <border>
      <left style="thin"/>
      <right style="thin"/>
      <top style="thin"/>
      <bottom/>
    </border>
    <border>
      <left style="thin"/>
      <right style="thin"/>
      <top/>
      <bottom/>
    </border>
    <border>
      <left style="thin"/>
      <right/>
      <top/>
      <bottom style="thin"/>
    </border>
    <border>
      <left/>
      <right style="medium"/>
      <top/>
      <bottom style="medium"/>
    </border>
    <border>
      <left style="thin"/>
      <right style="thin"/>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4"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1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09" fillId="26" borderId="0" applyNumberFormat="0" applyBorder="0" applyAlignment="0" applyProtection="0"/>
    <xf numFmtId="0" fontId="109" fillId="27" borderId="0" applyNumberFormat="0" applyBorder="0" applyAlignment="0" applyProtection="0"/>
    <xf numFmtId="0" fontId="2" fillId="4" borderId="1" applyNumberFormat="0" applyFont="0" applyAlignment="0" applyProtection="0"/>
    <xf numFmtId="0" fontId="41" fillId="28" borderId="1" applyNumberFormat="0" applyAlignment="0" applyProtection="0"/>
    <xf numFmtId="0" fontId="42" fillId="6" borderId="0" applyNumberFormat="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43"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44" fillId="0" borderId="0" applyNumberFormat="0" applyFill="0" applyBorder="0" applyAlignment="0" applyProtection="0"/>
    <xf numFmtId="0" fontId="45" fillId="3" borderId="1" applyNumberFormat="0" applyAlignment="0" applyProtection="0"/>
    <xf numFmtId="0" fontId="31" fillId="21" borderId="2" applyNumberFormat="0" applyAlignment="0" applyProtection="0"/>
    <xf numFmtId="0" fontId="46" fillId="0" borderId="3" applyNumberFormat="0" applyFill="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47" fillId="4" borderId="0" applyNumberFormat="0" applyBorder="0" applyAlignment="0" applyProtection="0"/>
    <xf numFmtId="0" fontId="40" fillId="0" borderId="0">
      <alignment/>
      <protection/>
    </xf>
    <xf numFmtId="0" fontId="40" fillId="0" borderId="0">
      <alignment/>
      <protection/>
    </xf>
    <xf numFmtId="0" fontId="2" fillId="0" borderId="0">
      <alignment/>
      <protection/>
    </xf>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30" fillId="0" borderId="7" applyNumberFormat="0" applyFill="0" applyAlignment="0" applyProtection="0"/>
    <xf numFmtId="0" fontId="30" fillId="28" borderId="8" applyNumberFormat="0" applyAlignment="0" applyProtection="0"/>
    <xf numFmtId="0" fontId="52" fillId="0" borderId="0" applyNumberFormat="0" applyFill="0" applyBorder="0" applyAlignment="0" applyProtection="0"/>
    <xf numFmtId="0" fontId="109" fillId="35" borderId="0" applyNumberFormat="0" applyBorder="0" applyAlignment="0" applyProtection="0"/>
    <xf numFmtId="0" fontId="109" fillId="36" borderId="0" applyNumberFormat="0" applyBorder="0" applyAlignment="0" applyProtection="0"/>
    <xf numFmtId="0" fontId="109" fillId="37" borderId="0" applyNumberFormat="0" applyBorder="0" applyAlignment="0" applyProtection="0"/>
    <xf numFmtId="0" fontId="109" fillId="38" borderId="0" applyNumberFormat="0" applyBorder="0" applyAlignment="0" applyProtection="0"/>
    <xf numFmtId="0" fontId="109" fillId="39" borderId="0" applyNumberFormat="0" applyBorder="0" applyAlignment="0" applyProtection="0"/>
    <xf numFmtId="0" fontId="109" fillId="40" borderId="0" applyNumberFormat="0" applyBorder="0" applyAlignment="0" applyProtection="0"/>
    <xf numFmtId="0" fontId="110" fillId="41" borderId="9" applyNumberFormat="0" applyAlignment="0" applyProtection="0"/>
    <xf numFmtId="0" fontId="111" fillId="42" borderId="10" applyNumberFormat="0" applyAlignment="0" applyProtection="0"/>
    <xf numFmtId="0" fontId="112" fillId="4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113" fillId="0" borderId="11" applyNumberFormat="0" applyFill="0" applyAlignment="0" applyProtection="0"/>
    <xf numFmtId="0" fontId="114" fillId="0" borderId="12" applyNumberFormat="0" applyFill="0" applyAlignment="0" applyProtection="0"/>
    <xf numFmtId="0" fontId="115" fillId="0" borderId="13" applyNumberFormat="0" applyFill="0" applyAlignment="0" applyProtection="0"/>
    <xf numFmtId="0" fontId="115" fillId="0" borderId="0" applyNumberFormat="0" applyFill="0" applyBorder="0" applyAlignment="0" applyProtection="0"/>
    <xf numFmtId="0" fontId="116" fillId="0" borderId="14" applyNumberFormat="0" applyFill="0" applyAlignment="0" applyProtection="0"/>
    <xf numFmtId="0" fontId="117" fillId="43" borderId="15" applyNumberFormat="0" applyAlignment="0" applyProtection="0"/>
    <xf numFmtId="0" fontId="118" fillId="0" borderId="0" applyNumberFormat="0" applyFill="0" applyBorder="0" applyAlignment="0" applyProtection="0"/>
    <xf numFmtId="0" fontId="119" fillId="4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20" fillId="45" borderId="0" applyNumberFormat="0" applyBorder="0" applyAlignment="0" applyProtection="0"/>
    <xf numFmtId="0" fontId="121" fillId="0" borderId="0" applyNumberFormat="0" applyFill="0" applyBorder="0" applyAlignment="0" applyProtection="0"/>
    <xf numFmtId="0" fontId="0" fillId="46" borderId="16" applyNumberFormat="0" applyFont="0" applyAlignment="0" applyProtection="0"/>
    <xf numFmtId="9" fontId="0" fillId="0" borderId="0" applyFont="0" applyFill="0" applyBorder="0" applyAlignment="0" applyProtection="0"/>
    <xf numFmtId="0" fontId="122" fillId="0" borderId="17" applyNumberFormat="0" applyFill="0" applyAlignment="0" applyProtection="0"/>
    <xf numFmtId="0" fontId="1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4" fillId="47" borderId="0" applyNumberFormat="0" applyBorder="0" applyAlignment="0" applyProtection="0"/>
  </cellStyleXfs>
  <cellXfs count="601">
    <xf numFmtId="0" fontId="0" fillId="0" borderId="0" xfId="0" applyFont="1" applyAlignment="1">
      <alignment/>
    </xf>
    <xf numFmtId="49" fontId="3" fillId="0" borderId="0" xfId="104" applyNumberFormat="1" applyFont="1" applyAlignment="1">
      <alignment vertical="top"/>
      <protection/>
    </xf>
    <xf numFmtId="49" fontId="3" fillId="0" borderId="0" xfId="104" applyNumberFormat="1" applyFont="1" applyAlignment="1">
      <alignment vertical="top"/>
      <protection/>
    </xf>
    <xf numFmtId="49" fontId="4" fillId="0" borderId="0" xfId="104" applyNumberFormat="1" applyFont="1" applyAlignment="1">
      <alignment vertical="top"/>
      <protection/>
    </xf>
    <xf numFmtId="49" fontId="4" fillId="0" borderId="0" xfId="104" applyNumberFormat="1" applyFont="1" applyFill="1" applyAlignment="1">
      <alignment vertical="top"/>
      <protection/>
    </xf>
    <xf numFmtId="49" fontId="5" fillId="0" borderId="0" xfId="104" applyNumberFormat="1" applyFont="1" applyAlignment="1">
      <alignment vertical="top"/>
      <protection/>
    </xf>
    <xf numFmtId="49" fontId="6" fillId="0" borderId="0" xfId="104" applyNumberFormat="1" applyFont="1" applyAlignment="1">
      <alignment vertical="top"/>
      <protection/>
    </xf>
    <xf numFmtId="49" fontId="7" fillId="0" borderId="0" xfId="104" applyNumberFormat="1" applyFont="1" applyAlignment="1">
      <alignment vertical="top"/>
      <protection/>
    </xf>
    <xf numFmtId="49" fontId="8" fillId="0" borderId="0" xfId="104" applyNumberFormat="1" applyFont="1" applyAlignment="1">
      <alignment vertical="top"/>
      <protection/>
    </xf>
    <xf numFmtId="49" fontId="9" fillId="0" borderId="0" xfId="104" applyNumberFormat="1" applyFont="1" applyAlignment="1">
      <alignment horizontal="left"/>
      <protection/>
    </xf>
    <xf numFmtId="49" fontId="10" fillId="0" borderId="0" xfId="104" applyNumberFormat="1" applyFont="1" applyAlignment="1">
      <alignment horizontal="center" vertical="top"/>
      <protection/>
    </xf>
    <xf numFmtId="49" fontId="9" fillId="0" borderId="0" xfId="104" applyNumberFormat="1" applyFont="1" applyAlignment="1">
      <alignment horizontal="right" vertical="top"/>
      <protection/>
    </xf>
    <xf numFmtId="49" fontId="11" fillId="0" borderId="0" xfId="104" applyNumberFormat="1" applyFont="1" applyAlignment="1">
      <alignment vertical="top"/>
      <protection/>
    </xf>
    <xf numFmtId="0" fontId="4" fillId="0" borderId="0" xfId="104" applyFont="1" applyAlignment="1">
      <alignment vertical="top"/>
      <protection/>
    </xf>
    <xf numFmtId="0" fontId="4" fillId="48" borderId="0" xfId="104" applyFont="1" applyFill="1" applyAlignment="1">
      <alignment vertical="top"/>
      <protection/>
    </xf>
    <xf numFmtId="0" fontId="12" fillId="0" borderId="0" xfId="104" applyFont="1" applyAlignment="1">
      <alignment vertical="top"/>
      <protection/>
    </xf>
    <xf numFmtId="49" fontId="12" fillId="0" borderId="0" xfId="104" applyNumberFormat="1" applyFont="1" applyAlignment="1">
      <alignment horizontal="left" vertical="center"/>
      <protection/>
    </xf>
    <xf numFmtId="49" fontId="2" fillId="0" borderId="0" xfId="104" applyNumberFormat="1" applyFont="1">
      <alignment/>
      <protection/>
    </xf>
    <xf numFmtId="49" fontId="2" fillId="0" borderId="0" xfId="104" applyNumberFormat="1" applyFont="1" applyFill="1">
      <alignment/>
      <protection/>
    </xf>
    <xf numFmtId="49" fontId="13" fillId="0" borderId="0" xfId="104" applyNumberFormat="1" applyFont="1">
      <alignment/>
      <protection/>
    </xf>
    <xf numFmtId="49" fontId="5" fillId="0" borderId="0" xfId="104" applyNumberFormat="1" applyFont="1">
      <alignment/>
      <protection/>
    </xf>
    <xf numFmtId="49" fontId="14" fillId="0" borderId="0" xfId="104" applyNumberFormat="1" applyFont="1">
      <alignment/>
      <protection/>
    </xf>
    <xf numFmtId="0" fontId="2" fillId="0" borderId="0" xfId="104" applyFont="1">
      <alignment/>
      <protection/>
    </xf>
    <xf numFmtId="49" fontId="15" fillId="28" borderId="0" xfId="104" applyNumberFormat="1" applyFont="1" applyFill="1" applyAlignment="1">
      <alignment vertical="center"/>
      <protection/>
    </xf>
    <xf numFmtId="49" fontId="16" fillId="28" borderId="0" xfId="104" applyNumberFormat="1" applyFont="1" applyFill="1" applyAlignment="1">
      <alignment vertical="center"/>
      <protection/>
    </xf>
    <xf numFmtId="49" fontId="17" fillId="28" borderId="0" xfId="104" applyNumberFormat="1" applyFont="1" applyFill="1" applyAlignment="1">
      <alignment horizontal="right" vertical="center"/>
      <protection/>
    </xf>
    <xf numFmtId="0" fontId="18" fillId="0" borderId="0" xfId="104" applyFont="1" applyAlignment="1">
      <alignment vertical="center"/>
      <protection/>
    </xf>
    <xf numFmtId="49" fontId="19" fillId="0" borderId="18" xfId="104" applyNumberFormat="1" applyFont="1" applyFill="1" applyBorder="1" applyAlignment="1">
      <alignment vertical="center"/>
      <protection/>
    </xf>
    <xf numFmtId="49" fontId="19" fillId="0" borderId="18" xfId="104" applyNumberFormat="1" applyFont="1" applyBorder="1" applyAlignment="1">
      <alignment vertical="center"/>
      <protection/>
    </xf>
    <xf numFmtId="49" fontId="2" fillId="0" borderId="18" xfId="104" applyNumberFormat="1" applyFont="1" applyBorder="1" applyAlignment="1">
      <alignment vertical="center"/>
      <protection/>
    </xf>
    <xf numFmtId="49" fontId="20" fillId="0" borderId="18" xfId="104" applyNumberFormat="1" applyFont="1" applyBorder="1" applyAlignment="1">
      <alignment vertical="center"/>
      <protection/>
    </xf>
    <xf numFmtId="49" fontId="19" fillId="0" borderId="18" xfId="94" applyNumberFormat="1" applyFont="1" applyBorder="1" applyAlignment="1" applyProtection="1">
      <alignment vertical="center"/>
      <protection locked="0"/>
    </xf>
    <xf numFmtId="0" fontId="19" fillId="0" borderId="18" xfId="94" applyNumberFormat="1" applyFont="1" applyBorder="1" applyAlignment="1" applyProtection="1">
      <alignment horizontal="right" vertical="center"/>
      <protection locked="0"/>
    </xf>
    <xf numFmtId="0" fontId="20" fillId="0" borderId="18" xfId="104" applyFont="1" applyBorder="1" applyAlignment="1">
      <alignment horizontal="left" vertical="center"/>
      <protection/>
    </xf>
    <xf numFmtId="0" fontId="19" fillId="0" borderId="0" xfId="104" applyFont="1" applyAlignment="1">
      <alignment vertical="center"/>
      <protection/>
    </xf>
    <xf numFmtId="49" fontId="22" fillId="28" borderId="0" xfId="104" applyNumberFormat="1" applyFont="1" applyFill="1" applyAlignment="1">
      <alignment horizontal="right" vertical="center"/>
      <protection/>
    </xf>
    <xf numFmtId="49" fontId="22" fillId="28" borderId="0" xfId="104" applyNumberFormat="1" applyFont="1" applyFill="1" applyAlignment="1">
      <alignment horizontal="center" vertical="center"/>
      <protection/>
    </xf>
    <xf numFmtId="0" fontId="22" fillId="28" borderId="0" xfId="104" applyFont="1" applyFill="1" applyAlignment="1">
      <alignment horizontal="center" vertical="center"/>
      <protection/>
    </xf>
    <xf numFmtId="49" fontId="22" fillId="0" borderId="0" xfId="104" applyNumberFormat="1" applyFont="1" applyFill="1" applyAlignment="1">
      <alignment horizontal="center" vertical="center"/>
      <protection/>
    </xf>
    <xf numFmtId="49" fontId="22" fillId="28" borderId="0" xfId="104" applyNumberFormat="1" applyFont="1" applyFill="1" applyAlignment="1">
      <alignment horizontal="left" vertical="center"/>
      <protection/>
    </xf>
    <xf numFmtId="49" fontId="23" fillId="28" borderId="0" xfId="104" applyNumberFormat="1" applyFont="1" applyFill="1" applyAlignment="1">
      <alignment horizontal="center" vertical="center"/>
      <protection/>
    </xf>
    <xf numFmtId="49" fontId="23" fillId="28" borderId="0" xfId="104" applyNumberFormat="1" applyFont="1" applyFill="1" applyAlignment="1">
      <alignment vertical="center"/>
      <protection/>
    </xf>
    <xf numFmtId="49" fontId="18" fillId="28" borderId="0" xfId="104" applyNumberFormat="1" applyFont="1" applyFill="1" applyAlignment="1">
      <alignment horizontal="right" vertical="center"/>
      <protection/>
    </xf>
    <xf numFmtId="49" fontId="18" fillId="0" borderId="0" xfId="104" applyNumberFormat="1" applyFont="1" applyAlignment="1">
      <alignment horizontal="center" vertical="center"/>
      <protection/>
    </xf>
    <xf numFmtId="0" fontId="18" fillId="0" borderId="0" xfId="104" applyFont="1" applyAlignment="1">
      <alignment horizontal="center" vertical="center"/>
      <protection/>
    </xf>
    <xf numFmtId="49" fontId="18" fillId="0" borderId="0" xfId="104" applyNumberFormat="1" applyFont="1" applyFill="1" applyAlignment="1">
      <alignment horizontal="center" vertical="center"/>
      <protection/>
    </xf>
    <xf numFmtId="49" fontId="18" fillId="0" borderId="0" xfId="104" applyNumberFormat="1" applyFont="1" applyAlignment="1">
      <alignment horizontal="left" vertical="center"/>
      <protection/>
    </xf>
    <xf numFmtId="49" fontId="2" fillId="0" borderId="0" xfId="104" applyNumberFormat="1" applyFont="1" applyAlignment="1">
      <alignment vertical="center"/>
      <protection/>
    </xf>
    <xf numFmtId="49" fontId="24" fillId="0" borderId="0" xfId="104" applyNumberFormat="1" applyFont="1" applyAlignment="1">
      <alignment horizontal="center" vertical="center"/>
      <protection/>
    </xf>
    <xf numFmtId="49" fontId="24" fillId="0" borderId="0" xfId="104" applyNumberFormat="1" applyFont="1" applyAlignment="1">
      <alignment vertical="center"/>
      <protection/>
    </xf>
    <xf numFmtId="0" fontId="25" fillId="28" borderId="0" xfId="104" applyFont="1" applyFill="1" applyAlignment="1">
      <alignment horizontal="center" vertical="center"/>
      <protection/>
    </xf>
    <xf numFmtId="0" fontId="26" fillId="0" borderId="19" xfId="104" applyFont="1" applyBorder="1" applyAlignment="1">
      <alignment vertical="center"/>
      <protection/>
    </xf>
    <xf numFmtId="0" fontId="27" fillId="28" borderId="19" xfId="104" applyFont="1" applyFill="1" applyBorder="1" applyAlignment="1">
      <alignment horizontal="center" vertical="center"/>
      <protection/>
    </xf>
    <xf numFmtId="0" fontId="13" fillId="0" borderId="19" xfId="104" applyFont="1" applyBorder="1" applyAlignment="1">
      <alignment vertical="center"/>
      <protection/>
    </xf>
    <xf numFmtId="0" fontId="28" fillId="0" borderId="19" xfId="104" applyFont="1" applyBorder="1" applyAlignment="1">
      <alignment horizontal="center" vertical="center"/>
      <protection/>
    </xf>
    <xf numFmtId="0" fontId="28" fillId="0" borderId="0" xfId="104" applyFont="1" applyAlignment="1">
      <alignment vertical="center"/>
      <protection/>
    </xf>
    <xf numFmtId="0" fontId="26" fillId="49" borderId="0" xfId="104" applyFont="1" applyFill="1" applyAlignment="1">
      <alignment vertical="center"/>
      <protection/>
    </xf>
    <xf numFmtId="0" fontId="29" fillId="49" borderId="0" xfId="104" applyFont="1" applyFill="1" applyAlignment="1">
      <alignment vertical="center"/>
      <protection/>
    </xf>
    <xf numFmtId="0" fontId="2" fillId="49" borderId="0" xfId="104" applyFont="1" applyFill="1" applyAlignment="1">
      <alignment vertical="center"/>
      <protection/>
    </xf>
    <xf numFmtId="0" fontId="2" fillId="0" borderId="0" xfId="104" applyFont="1" applyAlignment="1">
      <alignment vertical="center"/>
      <protection/>
    </xf>
    <xf numFmtId="0" fontId="2" fillId="48" borderId="20" xfId="104" applyFont="1" applyFill="1" applyBorder="1" applyAlignment="1">
      <alignment vertical="center"/>
      <protection/>
    </xf>
    <xf numFmtId="0" fontId="2" fillId="0" borderId="20" xfId="104" applyFont="1" applyBorder="1" applyAlignment="1">
      <alignment vertical="center"/>
      <protection/>
    </xf>
    <xf numFmtId="0" fontId="26" fillId="28" borderId="0" xfId="104" applyFont="1" applyFill="1" applyAlignment="1">
      <alignment horizontal="center" vertical="center"/>
      <protection/>
    </xf>
    <xf numFmtId="0" fontId="26" fillId="0" borderId="0" xfId="104" applyFont="1" applyAlignment="1">
      <alignment horizontal="center" vertical="center"/>
      <protection/>
    </xf>
    <xf numFmtId="0" fontId="27" fillId="0" borderId="0" xfId="104" applyFont="1" applyFill="1" applyAlignment="1">
      <alignment horizontal="center" vertical="center"/>
      <protection/>
    </xf>
    <xf numFmtId="0" fontId="13" fillId="0" borderId="0" xfId="104" applyFont="1" applyAlignment="1">
      <alignment vertical="center"/>
      <protection/>
    </xf>
    <xf numFmtId="0" fontId="30" fillId="0" borderId="0" xfId="104" applyFont="1" applyAlignment="1">
      <alignment vertical="center"/>
      <protection/>
    </xf>
    <xf numFmtId="0" fontId="31" fillId="0" borderId="0" xfId="104" applyFont="1" applyAlignment="1">
      <alignment horizontal="right" vertical="center"/>
      <protection/>
    </xf>
    <xf numFmtId="0" fontId="32" fillId="50" borderId="21" xfId="104" applyFont="1" applyFill="1" applyBorder="1" applyAlignment="1">
      <alignment horizontal="right" vertical="center"/>
      <protection/>
    </xf>
    <xf numFmtId="0" fontId="28" fillId="0" borderId="19" xfId="104" applyFont="1" applyBorder="1" applyAlignment="1">
      <alignment vertical="center"/>
      <protection/>
    </xf>
    <xf numFmtId="0" fontId="2" fillId="48" borderId="22" xfId="104" applyFont="1" applyFill="1" applyBorder="1" applyAlignment="1">
      <alignment vertical="center"/>
      <protection/>
    </xf>
    <xf numFmtId="0" fontId="2" fillId="0" borderId="22" xfId="104" applyFont="1" applyBorder="1" applyAlignment="1">
      <alignment vertical="center"/>
      <protection/>
    </xf>
    <xf numFmtId="0" fontId="27" fillId="0" borderId="19" xfId="104" applyFont="1" applyFill="1" applyBorder="1" applyAlignment="1">
      <alignment horizontal="center" vertical="center"/>
      <protection/>
    </xf>
    <xf numFmtId="0" fontId="28" fillId="0" borderId="23" xfId="104" applyFont="1" applyBorder="1" applyAlignment="1">
      <alignment horizontal="center" vertical="center"/>
      <protection/>
    </xf>
    <xf numFmtId="0" fontId="30" fillId="0" borderId="0" xfId="104" applyFont="1" applyAlignment="1">
      <alignment horizontal="left" vertical="center"/>
      <protection/>
    </xf>
    <xf numFmtId="0" fontId="28" fillId="0" borderId="24" xfId="104" applyFont="1" applyBorder="1" applyAlignment="1">
      <alignment horizontal="left" vertical="center"/>
      <protection/>
    </xf>
    <xf numFmtId="0" fontId="28" fillId="0" borderId="0" xfId="104" applyFont="1" applyAlignment="1">
      <alignment horizontal="center" vertical="center"/>
      <protection/>
    </xf>
    <xf numFmtId="0" fontId="32" fillId="50" borderId="24" xfId="104" applyFont="1" applyFill="1" applyBorder="1" applyAlignment="1">
      <alignment horizontal="right" vertical="center"/>
      <protection/>
    </xf>
    <xf numFmtId="0" fontId="28" fillId="0" borderId="24" xfId="104" applyFont="1" applyBorder="1" applyAlignment="1">
      <alignment vertical="center"/>
      <protection/>
    </xf>
    <xf numFmtId="0" fontId="28" fillId="0" borderId="0" xfId="104" applyFont="1" applyAlignment="1">
      <alignment horizontal="left" vertical="center"/>
      <protection/>
    </xf>
    <xf numFmtId="0" fontId="2" fillId="51" borderId="0" xfId="104" applyFont="1" applyFill="1" applyAlignment="1">
      <alignment vertical="center"/>
      <protection/>
    </xf>
    <xf numFmtId="0" fontId="26" fillId="0" borderId="0" xfId="104" applyFont="1" applyAlignment="1">
      <alignment vertical="center"/>
      <protection/>
    </xf>
    <xf numFmtId="0" fontId="33" fillId="0" borderId="0" xfId="104" applyFont="1" applyAlignment="1">
      <alignment vertical="center"/>
      <protection/>
    </xf>
    <xf numFmtId="0" fontId="28" fillId="0" borderId="23" xfId="104" applyFont="1" applyBorder="1" applyAlignment="1">
      <alignment vertical="center"/>
      <protection/>
    </xf>
    <xf numFmtId="0" fontId="34" fillId="0" borderId="24" xfId="104" applyFont="1" applyBorder="1" applyAlignment="1">
      <alignment horizontal="right" vertical="center"/>
      <protection/>
    </xf>
    <xf numFmtId="0" fontId="35" fillId="0" borderId="23" xfId="104" applyFont="1" applyBorder="1" applyAlignment="1">
      <alignment horizontal="center" vertical="center"/>
      <protection/>
    </xf>
    <xf numFmtId="0" fontId="29" fillId="49" borderId="19" xfId="104" applyFont="1" applyFill="1" applyBorder="1" applyAlignment="1">
      <alignment vertical="center"/>
      <protection/>
    </xf>
    <xf numFmtId="0" fontId="35" fillId="0" borderId="19" xfId="104" applyFont="1" applyBorder="1" applyAlignment="1">
      <alignment horizontal="center" vertical="center"/>
      <protection/>
    </xf>
    <xf numFmtId="0" fontId="29" fillId="49" borderId="24" xfId="104" applyFont="1" applyFill="1" applyBorder="1" applyAlignment="1">
      <alignment vertical="center"/>
      <protection/>
    </xf>
    <xf numFmtId="0" fontId="2" fillId="48" borderId="25" xfId="104" applyFont="1" applyFill="1" applyBorder="1" applyAlignment="1">
      <alignment vertical="center"/>
      <protection/>
    </xf>
    <xf numFmtId="0" fontId="34" fillId="0" borderId="0" xfId="104" applyFont="1" applyAlignment="1">
      <alignment horizontal="right" vertical="center"/>
      <protection/>
    </xf>
    <xf numFmtId="16" fontId="13" fillId="28" borderId="19" xfId="104" applyNumberFormat="1" applyFont="1" applyFill="1" applyBorder="1" applyAlignment="1">
      <alignment vertical="center"/>
      <protection/>
    </xf>
    <xf numFmtId="0" fontId="13" fillId="0" borderId="0" xfId="104" applyFont="1" applyFill="1" applyAlignment="1">
      <alignment horizontal="center" vertical="center"/>
      <protection/>
    </xf>
    <xf numFmtId="0" fontId="29" fillId="49" borderId="23" xfId="104" applyFont="1" applyFill="1" applyBorder="1" applyAlignment="1">
      <alignment vertical="center"/>
      <protection/>
    </xf>
    <xf numFmtId="0" fontId="28" fillId="0" borderId="23" xfId="104" applyFont="1" applyBorder="1" applyAlignment="1">
      <alignment horizontal="right" vertical="center"/>
      <protection/>
    </xf>
    <xf numFmtId="0" fontId="2" fillId="0" borderId="25" xfId="104" applyFont="1" applyBorder="1" applyAlignment="1">
      <alignment vertical="center"/>
      <protection/>
    </xf>
    <xf numFmtId="0" fontId="30" fillId="0" borderId="19" xfId="104" applyFont="1" applyBorder="1" applyAlignment="1">
      <alignment vertical="center"/>
      <protection/>
    </xf>
    <xf numFmtId="0" fontId="26" fillId="49" borderId="0" xfId="104" applyFont="1" applyFill="1" applyBorder="1" applyAlignment="1">
      <alignment vertical="center"/>
      <protection/>
    </xf>
    <xf numFmtId="0" fontId="2" fillId="49" borderId="0" xfId="104" applyFont="1" applyFill="1" applyBorder="1" applyAlignment="1">
      <alignment horizontal="left" vertical="center"/>
      <protection/>
    </xf>
    <xf numFmtId="0" fontId="2" fillId="0" borderId="0" xfId="104" applyFont="1" applyBorder="1" applyAlignment="1">
      <alignment vertical="center"/>
      <protection/>
    </xf>
    <xf numFmtId="0" fontId="2" fillId="0" borderId="0" xfId="104">
      <alignment/>
      <protection/>
    </xf>
    <xf numFmtId="0" fontId="2" fillId="0" borderId="0" xfId="104" applyFill="1">
      <alignment/>
      <protection/>
    </xf>
    <xf numFmtId="0" fontId="23" fillId="0" borderId="0" xfId="104" applyFont="1">
      <alignment/>
      <protection/>
    </xf>
    <xf numFmtId="0" fontId="14" fillId="0" borderId="0" xfId="104" applyFont="1">
      <alignment/>
      <protection/>
    </xf>
    <xf numFmtId="0" fontId="14" fillId="0" borderId="0" xfId="104" applyFont="1" applyBorder="1">
      <alignment/>
      <protection/>
    </xf>
    <xf numFmtId="0" fontId="2" fillId="0" borderId="0" xfId="104" applyBorder="1">
      <alignment/>
      <protection/>
    </xf>
    <xf numFmtId="0" fontId="28" fillId="0" borderId="0" xfId="104" applyFont="1" applyBorder="1" applyAlignment="1">
      <alignment vertical="center"/>
      <protection/>
    </xf>
    <xf numFmtId="0" fontId="13" fillId="0" borderId="0" xfId="104" applyFont="1">
      <alignment/>
      <protection/>
    </xf>
    <xf numFmtId="0" fontId="5" fillId="0" borderId="0" xfId="104" applyFont="1" applyFill="1">
      <alignment/>
      <protection/>
    </xf>
    <xf numFmtId="0" fontId="5" fillId="0" borderId="0" xfId="104" applyFont="1">
      <alignment/>
      <protection/>
    </xf>
    <xf numFmtId="0" fontId="37" fillId="0" borderId="0" xfId="104" applyFont="1">
      <alignment/>
      <protection/>
    </xf>
    <xf numFmtId="49" fontId="53" fillId="0" borderId="0" xfId="106" applyNumberFormat="1" applyFont="1" applyAlignment="1">
      <alignment horizontal="left" vertical="top"/>
      <protection/>
    </xf>
    <xf numFmtId="49" fontId="54" fillId="0" borderId="0" xfId="106" applyNumberFormat="1" applyFont="1" applyFill="1" applyAlignment="1">
      <alignment vertical="top"/>
      <protection/>
    </xf>
    <xf numFmtId="49" fontId="53" fillId="0" borderId="0" xfId="106" applyNumberFormat="1" applyFont="1" applyAlignment="1">
      <alignment vertical="top"/>
      <protection/>
    </xf>
    <xf numFmtId="49" fontId="54" fillId="0" borderId="0" xfId="106" applyNumberFormat="1" applyFont="1" applyAlignment="1">
      <alignment vertical="center"/>
      <protection/>
    </xf>
    <xf numFmtId="49" fontId="55" fillId="0" borderId="0" xfId="104" applyNumberFormat="1" applyFont="1" applyAlignment="1">
      <alignment vertical="top"/>
      <protection/>
    </xf>
    <xf numFmtId="49" fontId="56" fillId="0" borderId="0" xfId="106" applyNumberFormat="1" applyFont="1" applyAlignment="1">
      <alignment vertical="center"/>
      <protection/>
    </xf>
    <xf numFmtId="49" fontId="57" fillId="0" borderId="0" xfId="106" applyNumberFormat="1" applyFont="1" applyAlignment="1">
      <alignment horizontal="right" vertical="top"/>
      <protection/>
    </xf>
    <xf numFmtId="49" fontId="11" fillId="0" borderId="0" xfId="106" applyNumberFormat="1" applyFont="1" applyAlignment="1">
      <alignment vertical="top"/>
      <protection/>
    </xf>
    <xf numFmtId="0" fontId="4" fillId="49" borderId="0" xfId="106" applyFont="1" applyFill="1" applyAlignment="1">
      <alignment vertical="top"/>
      <protection/>
    </xf>
    <xf numFmtId="0" fontId="4" fillId="48" borderId="0" xfId="106" applyFont="1" applyFill="1" applyAlignment="1">
      <alignment vertical="top"/>
      <protection/>
    </xf>
    <xf numFmtId="0" fontId="4" fillId="0" borderId="0" xfId="106" applyFont="1" applyAlignment="1">
      <alignment vertical="top"/>
      <protection/>
    </xf>
    <xf numFmtId="49" fontId="54" fillId="0" borderId="0" xfId="106" applyNumberFormat="1" applyFont="1" applyAlignment="1">
      <alignment horizontal="center" vertical="center"/>
      <protection/>
    </xf>
    <xf numFmtId="49" fontId="58" fillId="0" borderId="0" xfId="106" applyNumberFormat="1" applyFont="1" applyAlignment="1">
      <alignment vertical="top"/>
      <protection/>
    </xf>
    <xf numFmtId="49" fontId="4" fillId="0" borderId="0" xfId="106" applyNumberFormat="1" applyFont="1" applyFill="1" applyAlignment="1">
      <alignment vertical="top"/>
      <protection/>
    </xf>
    <xf numFmtId="49" fontId="13" fillId="0" borderId="0" xfId="106" applyNumberFormat="1" applyFont="1" applyAlignment="1">
      <alignment vertical="top"/>
      <protection/>
    </xf>
    <xf numFmtId="49" fontId="4" fillId="0" borderId="0" xfId="106" applyNumberFormat="1" applyFont="1" applyAlignment="1">
      <alignment vertical="top"/>
      <protection/>
    </xf>
    <xf numFmtId="49" fontId="56" fillId="0" borderId="0" xfId="106" applyNumberFormat="1" applyFont="1" applyAlignment="1">
      <alignment horizontal="center" vertical="center"/>
      <protection/>
    </xf>
    <xf numFmtId="49" fontId="4" fillId="0" borderId="0" xfId="106" applyNumberFormat="1" applyFont="1" applyAlignment="1">
      <alignment vertical="center"/>
      <protection/>
    </xf>
    <xf numFmtId="49" fontId="56" fillId="0" borderId="0" xfId="106" applyNumberFormat="1" applyFont="1" applyAlignment="1">
      <alignment horizontal="left" vertical="center"/>
      <protection/>
    </xf>
    <xf numFmtId="49" fontId="15" fillId="28" borderId="0" xfId="106" applyNumberFormat="1" applyFont="1" applyFill="1" applyAlignment="1">
      <alignment vertical="center"/>
      <protection/>
    </xf>
    <xf numFmtId="49" fontId="13" fillId="28" borderId="0" xfId="106" applyNumberFormat="1" applyFont="1" applyFill="1" applyAlignment="1">
      <alignment vertical="center"/>
      <protection/>
    </xf>
    <xf numFmtId="49" fontId="15" fillId="28" borderId="0" xfId="106" applyNumberFormat="1" applyFont="1" applyFill="1" applyAlignment="1">
      <alignment horizontal="right" vertical="center"/>
      <protection/>
    </xf>
    <xf numFmtId="49" fontId="16" fillId="28" borderId="0" xfId="106" applyNumberFormat="1" applyFont="1" applyFill="1" applyAlignment="1">
      <alignment vertical="center"/>
      <protection/>
    </xf>
    <xf numFmtId="49" fontId="17" fillId="28" borderId="0" xfId="106" applyNumberFormat="1" applyFont="1" applyFill="1" applyAlignment="1">
      <alignment horizontal="right" vertical="center"/>
      <protection/>
    </xf>
    <xf numFmtId="0" fontId="18" fillId="0" borderId="0" xfId="106" applyFont="1" applyBorder="1" applyAlignment="1">
      <alignment vertical="center"/>
      <protection/>
    </xf>
    <xf numFmtId="0" fontId="18" fillId="0" borderId="0" xfId="106" applyFont="1" applyAlignment="1">
      <alignment vertical="center"/>
      <protection/>
    </xf>
    <xf numFmtId="172" fontId="19" fillId="0" borderId="18" xfId="106" applyNumberFormat="1" applyFont="1" applyBorder="1" applyAlignment="1">
      <alignment horizontal="left" vertical="center"/>
      <protection/>
    </xf>
    <xf numFmtId="49" fontId="19" fillId="0" borderId="18" xfId="106" applyNumberFormat="1" applyFont="1" applyFill="1" applyBorder="1" applyAlignment="1">
      <alignment vertical="center"/>
      <protection/>
    </xf>
    <xf numFmtId="49" fontId="19" fillId="0" borderId="18" xfId="106" applyNumberFormat="1" applyFont="1" applyBorder="1" applyAlignment="1">
      <alignment vertical="center"/>
      <protection/>
    </xf>
    <xf numFmtId="49" fontId="2" fillId="0" borderId="18" xfId="106" applyNumberFormat="1" applyFont="1" applyBorder="1" applyAlignment="1">
      <alignment vertical="center"/>
      <protection/>
    </xf>
    <xf numFmtId="49" fontId="20" fillId="0" borderId="18" xfId="106" applyNumberFormat="1" applyFont="1" applyBorder="1" applyAlignment="1">
      <alignment vertical="center"/>
      <protection/>
    </xf>
    <xf numFmtId="49" fontId="19" fillId="0" borderId="18" xfId="95" applyNumberFormat="1" applyFont="1" applyBorder="1" applyAlignment="1" applyProtection="1">
      <alignment vertical="center"/>
      <protection locked="0"/>
    </xf>
    <xf numFmtId="0" fontId="19" fillId="0" borderId="18" xfId="95" applyNumberFormat="1" applyFont="1" applyBorder="1" applyAlignment="1" applyProtection="1">
      <alignment horizontal="right" vertical="center"/>
      <protection locked="0"/>
    </xf>
    <xf numFmtId="0" fontId="20" fillId="0" borderId="18" xfId="106" applyFont="1" applyBorder="1" applyAlignment="1">
      <alignment horizontal="left" vertical="center"/>
      <protection/>
    </xf>
    <xf numFmtId="0" fontId="59" fillId="0" borderId="0" xfId="106" applyFont="1" applyBorder="1" applyAlignment="1">
      <alignment/>
      <protection/>
    </xf>
    <xf numFmtId="0" fontId="19" fillId="0" borderId="0" xfId="106" applyFont="1" applyAlignment="1">
      <alignment vertical="center"/>
      <protection/>
    </xf>
    <xf numFmtId="49" fontId="22" fillId="28" borderId="0" xfId="106" applyNumberFormat="1" applyFont="1" applyFill="1" applyAlignment="1">
      <alignment horizontal="right" vertical="center"/>
      <protection/>
    </xf>
    <xf numFmtId="0" fontId="22" fillId="28" borderId="0" xfId="106" applyFont="1" applyFill="1" applyAlignment="1">
      <alignment horizontal="center" vertical="center"/>
      <protection/>
    </xf>
    <xf numFmtId="0" fontId="22" fillId="28" borderId="0" xfId="106" applyFont="1" applyFill="1" applyAlignment="1">
      <alignment horizontal="left" vertical="center"/>
      <protection/>
    </xf>
    <xf numFmtId="49" fontId="22" fillId="0" borderId="0" xfId="106" applyNumberFormat="1" applyFont="1" applyFill="1" applyAlignment="1">
      <alignment horizontal="center" vertical="center"/>
      <protection/>
    </xf>
    <xf numFmtId="49" fontId="22" fillId="28" borderId="26" xfId="106" applyNumberFormat="1" applyFont="1" applyFill="1" applyBorder="1" applyAlignment="1">
      <alignment vertical="center"/>
      <protection/>
    </xf>
    <xf numFmtId="49" fontId="22" fillId="28" borderId="26" xfId="106" applyNumberFormat="1" applyFont="1" applyFill="1" applyBorder="1" applyAlignment="1">
      <alignment horizontal="right" vertical="center"/>
      <protection/>
    </xf>
    <xf numFmtId="49" fontId="22" fillId="28" borderId="0" xfId="106" applyNumberFormat="1" applyFont="1" applyFill="1" applyAlignment="1">
      <alignment horizontal="center" vertical="center"/>
      <protection/>
    </xf>
    <xf numFmtId="49" fontId="23" fillId="28" borderId="0" xfId="106" applyNumberFormat="1" applyFont="1" applyFill="1" applyAlignment="1">
      <alignment horizontal="center" vertical="center"/>
      <protection/>
    </xf>
    <xf numFmtId="49" fontId="23" fillId="28" borderId="0" xfId="106" applyNumberFormat="1" applyFont="1" applyFill="1" applyAlignment="1">
      <alignment vertical="center"/>
      <protection/>
    </xf>
    <xf numFmtId="49" fontId="18" fillId="28" borderId="0" xfId="106" applyNumberFormat="1" applyFont="1" applyFill="1" applyAlignment="1">
      <alignment horizontal="right" vertical="center"/>
      <protection/>
    </xf>
    <xf numFmtId="0" fontId="18" fillId="0" borderId="0" xfId="106" applyFont="1" applyAlignment="1">
      <alignment horizontal="center" vertical="center"/>
      <protection/>
    </xf>
    <xf numFmtId="49" fontId="18" fillId="0" borderId="0" xfId="106" applyNumberFormat="1" applyFont="1" applyFill="1" applyAlignment="1">
      <alignment horizontal="center" vertical="center"/>
      <protection/>
    </xf>
    <xf numFmtId="49" fontId="18" fillId="0" borderId="0" xfId="106" applyNumberFormat="1" applyFont="1" applyAlignment="1">
      <alignment horizontal="left" vertical="center"/>
      <protection/>
    </xf>
    <xf numFmtId="49" fontId="2" fillId="0" borderId="0" xfId="106" applyNumberFormat="1" applyFont="1" applyAlignment="1">
      <alignment vertical="center"/>
      <protection/>
    </xf>
    <xf numFmtId="49" fontId="24" fillId="0" borderId="0" xfId="106" applyNumberFormat="1" applyFont="1" applyAlignment="1">
      <alignment horizontal="center" vertical="center"/>
      <protection/>
    </xf>
    <xf numFmtId="49" fontId="18" fillId="0" borderId="0" xfId="106" applyNumberFormat="1" applyFont="1" applyAlignment="1">
      <alignment horizontal="center" vertical="center"/>
      <protection/>
    </xf>
    <xf numFmtId="49" fontId="24" fillId="0" borderId="0" xfId="106" applyNumberFormat="1" applyFont="1" applyAlignment="1">
      <alignment vertical="center"/>
      <protection/>
    </xf>
    <xf numFmtId="0" fontId="25" fillId="28" borderId="0" xfId="106" applyFont="1" applyFill="1" applyAlignment="1">
      <alignment horizontal="center" vertical="center"/>
      <protection/>
    </xf>
    <xf numFmtId="0" fontId="26" fillId="0" borderId="19" xfId="106" applyFont="1" applyBorder="1" applyAlignment="1">
      <alignment vertical="center"/>
      <protection/>
    </xf>
    <xf numFmtId="0" fontId="26" fillId="0" borderId="19" xfId="106" applyFont="1" applyBorder="1" applyAlignment="1" applyProtection="1">
      <alignment vertical="center"/>
      <protection locked="0"/>
    </xf>
    <xf numFmtId="0" fontId="35" fillId="28" borderId="19" xfId="106" applyFont="1" applyFill="1" applyBorder="1" applyAlignment="1">
      <alignment horizontal="center" vertical="center"/>
      <protection/>
    </xf>
    <xf numFmtId="0" fontId="60" fillId="0" borderId="19" xfId="106" applyFont="1" applyBorder="1" applyAlignment="1">
      <alignment vertical="center"/>
      <protection/>
    </xf>
    <xf numFmtId="0" fontId="61" fillId="0" borderId="19" xfId="106" applyFont="1" applyBorder="1" applyAlignment="1">
      <alignment vertical="center"/>
      <protection/>
    </xf>
    <xf numFmtId="14" fontId="61" fillId="0" borderId="19" xfId="106" applyNumberFormat="1" applyFont="1" applyBorder="1" applyAlignment="1">
      <alignment horizontal="center" vertical="center"/>
      <protection/>
    </xf>
    <xf numFmtId="0" fontId="61" fillId="0" borderId="19" xfId="106" applyFont="1" applyBorder="1" applyAlignment="1">
      <alignment horizontal="right" vertical="center"/>
      <protection/>
    </xf>
    <xf numFmtId="0" fontId="62" fillId="0" borderId="0" xfId="106" applyFont="1" applyAlignment="1">
      <alignment vertical="center"/>
      <protection/>
    </xf>
    <xf numFmtId="0" fontId="61" fillId="49" borderId="0" xfId="106" applyFont="1" applyFill="1" applyAlignment="1">
      <alignment vertical="center"/>
      <protection/>
    </xf>
    <xf numFmtId="0" fontId="29" fillId="49" borderId="0" xfId="106" applyFont="1" applyFill="1" applyAlignment="1">
      <alignment vertical="center"/>
      <protection/>
    </xf>
    <xf numFmtId="0" fontId="26" fillId="49" borderId="0" xfId="106" applyFont="1" applyFill="1" applyAlignment="1">
      <alignment vertical="center"/>
      <protection/>
    </xf>
    <xf numFmtId="0" fontId="2" fillId="49" borderId="0" xfId="106" applyFont="1" applyFill="1" applyAlignment="1">
      <alignment vertical="center"/>
      <protection/>
    </xf>
    <xf numFmtId="0" fontId="2" fillId="0" borderId="0" xfId="106" applyFont="1" applyAlignment="1">
      <alignment vertical="center"/>
      <protection/>
    </xf>
    <xf numFmtId="0" fontId="2" fillId="48" borderId="20" xfId="106" applyFont="1" applyFill="1" applyBorder="1" applyAlignment="1">
      <alignment vertical="center"/>
      <protection/>
    </xf>
    <xf numFmtId="0" fontId="2" fillId="0" borderId="20" xfId="106" applyFont="1" applyBorder="1" applyAlignment="1">
      <alignment vertical="center"/>
      <protection/>
    </xf>
    <xf numFmtId="0" fontId="26" fillId="28" borderId="0" xfId="106" applyFont="1" applyFill="1" applyAlignment="1">
      <alignment horizontal="center" vertical="center"/>
      <protection/>
    </xf>
    <xf numFmtId="0" fontId="26" fillId="0" borderId="0" xfId="106" applyFont="1" applyAlignment="1">
      <alignment horizontal="center" vertical="center"/>
      <protection/>
    </xf>
    <xf numFmtId="0" fontId="35" fillId="0" borderId="0" xfId="106" applyFont="1" applyFill="1" applyAlignment="1">
      <alignment horizontal="center" vertical="center"/>
      <protection/>
    </xf>
    <xf numFmtId="0" fontId="61" fillId="0" borderId="0" xfId="106" applyFont="1" applyAlignment="1">
      <alignment horizontal="left" vertical="center"/>
      <protection/>
    </xf>
    <xf numFmtId="0" fontId="61" fillId="0" borderId="0" xfId="106" applyFont="1" applyAlignment="1">
      <alignment vertical="center"/>
      <protection/>
    </xf>
    <xf numFmtId="0" fontId="63" fillId="50" borderId="21" xfId="106" applyFont="1" applyFill="1" applyBorder="1" applyAlignment="1">
      <alignment horizontal="right" vertical="center"/>
      <protection/>
    </xf>
    <xf numFmtId="0" fontId="61" fillId="0" borderId="19" xfId="106" applyFont="1" applyBorder="1" applyAlignment="1">
      <alignment horizontal="left" vertical="center"/>
      <protection/>
    </xf>
    <xf numFmtId="0" fontId="62" fillId="0" borderId="19" xfId="106" applyFont="1" applyBorder="1" applyAlignment="1">
      <alignment horizontal="left" vertical="center"/>
      <protection/>
    </xf>
    <xf numFmtId="0" fontId="2" fillId="0" borderId="0" xfId="106" applyFont="1" applyBorder="1" applyAlignment="1">
      <alignment vertical="center"/>
      <protection/>
    </xf>
    <xf numFmtId="0" fontId="2" fillId="48" borderId="0" xfId="106" applyFont="1" applyFill="1" applyBorder="1" applyAlignment="1">
      <alignment vertical="center"/>
      <protection/>
    </xf>
    <xf numFmtId="0" fontId="35" fillId="49" borderId="19" xfId="106" applyFont="1" applyFill="1" applyBorder="1" applyAlignment="1">
      <alignment horizontal="center" vertical="center"/>
      <protection/>
    </xf>
    <xf numFmtId="0" fontId="61" fillId="0" borderId="19" xfId="106" applyFont="1" applyBorder="1" applyAlignment="1">
      <alignment horizontal="center" vertical="center"/>
      <protection/>
    </xf>
    <xf numFmtId="0" fontId="61" fillId="0" borderId="23" xfId="106" applyFont="1" applyBorder="1" applyAlignment="1">
      <alignment horizontal="right" vertical="center"/>
      <protection/>
    </xf>
    <xf numFmtId="0" fontId="62" fillId="52" borderId="0" xfId="106" applyFont="1" applyFill="1" applyAlignment="1">
      <alignment horizontal="left" vertical="center"/>
      <protection/>
    </xf>
    <xf numFmtId="0" fontId="62" fillId="0" borderId="24" xfId="106" applyFont="1" applyBorder="1" applyAlignment="1">
      <alignment horizontal="left" vertical="center"/>
      <protection/>
    </xf>
    <xf numFmtId="0" fontId="35" fillId="52" borderId="0" xfId="106" applyFont="1" applyFill="1" applyAlignment="1">
      <alignment horizontal="center" vertical="center"/>
      <protection/>
    </xf>
    <xf numFmtId="0" fontId="61" fillId="52" borderId="0" xfId="106" applyFont="1" applyFill="1" applyAlignment="1">
      <alignment horizontal="left" vertical="center"/>
      <protection/>
    </xf>
    <xf numFmtId="0" fontId="61" fillId="52" borderId="0" xfId="106" applyFont="1" applyFill="1" applyAlignment="1">
      <alignment vertical="center"/>
      <protection/>
    </xf>
    <xf numFmtId="0" fontId="62" fillId="52" borderId="0" xfId="106" applyFont="1" applyFill="1" applyAlignment="1">
      <alignment horizontal="center" vertical="center"/>
      <protection/>
    </xf>
    <xf numFmtId="0" fontId="64" fillId="52" borderId="0" xfId="106" applyFont="1" applyFill="1" applyAlignment="1">
      <alignment horizontal="left" vertical="center"/>
      <protection/>
    </xf>
    <xf numFmtId="0" fontId="63" fillId="53" borderId="24" xfId="106" applyFont="1" applyFill="1" applyBorder="1" applyAlignment="1">
      <alignment horizontal="left" vertical="center"/>
      <protection/>
    </xf>
    <xf numFmtId="0" fontId="62" fillId="52" borderId="19" xfId="106" applyFont="1" applyFill="1" applyBorder="1" applyAlignment="1">
      <alignment horizontal="left" vertical="center"/>
      <protection/>
    </xf>
    <xf numFmtId="0" fontId="29" fillId="52" borderId="0" xfId="106" applyFont="1" applyFill="1" applyAlignment="1">
      <alignment horizontal="left" vertical="center"/>
      <protection/>
    </xf>
    <xf numFmtId="0" fontId="35" fillId="52" borderId="19" xfId="106" applyFont="1" applyFill="1" applyBorder="1" applyAlignment="1">
      <alignment horizontal="center" vertical="center"/>
      <protection/>
    </xf>
    <xf numFmtId="0" fontId="61" fillId="52" borderId="19" xfId="106" applyFont="1" applyFill="1" applyBorder="1" applyAlignment="1">
      <alignment vertical="center"/>
      <protection/>
    </xf>
    <xf numFmtId="14" fontId="61" fillId="52" borderId="19" xfId="106" applyNumberFormat="1" applyFont="1" applyFill="1" applyBorder="1" applyAlignment="1">
      <alignment horizontal="center" vertical="center"/>
      <protection/>
    </xf>
    <xf numFmtId="0" fontId="61" fillId="52" borderId="19" xfId="106" applyFont="1" applyFill="1" applyBorder="1" applyAlignment="1">
      <alignment horizontal="right" vertical="center"/>
      <protection/>
    </xf>
    <xf numFmtId="0" fontId="62" fillId="52" borderId="24" xfId="106" applyFont="1" applyFill="1" applyBorder="1" applyAlignment="1">
      <alignment horizontal="left" vertical="center"/>
      <protection/>
    </xf>
    <xf numFmtId="0" fontId="62" fillId="52" borderId="0" xfId="106" applyFont="1" applyFill="1" applyBorder="1" applyAlignment="1">
      <alignment horizontal="left" vertical="center"/>
      <protection/>
    </xf>
    <xf numFmtId="0" fontId="61" fillId="52" borderId="27" xfId="106" applyFont="1" applyFill="1" applyBorder="1" applyAlignment="1">
      <alignment horizontal="left" vertical="center"/>
      <protection/>
    </xf>
    <xf numFmtId="0" fontId="29" fillId="52" borderId="0" xfId="106" applyFont="1" applyFill="1" applyBorder="1" applyAlignment="1">
      <alignment horizontal="left" vertical="center"/>
      <protection/>
    </xf>
    <xf numFmtId="0" fontId="26" fillId="49" borderId="0" xfId="106" applyFont="1" applyFill="1" applyBorder="1" applyAlignment="1">
      <alignment vertical="center"/>
      <protection/>
    </xf>
    <xf numFmtId="0" fontId="29" fillId="49" borderId="0" xfId="106" applyFont="1" applyFill="1" applyBorder="1" applyAlignment="1">
      <alignment vertical="center"/>
      <protection/>
    </xf>
    <xf numFmtId="0" fontId="2" fillId="49" borderId="0" xfId="106" applyFont="1" applyFill="1" applyBorder="1" applyAlignment="1">
      <alignment vertical="center"/>
      <protection/>
    </xf>
    <xf numFmtId="0" fontId="2" fillId="48" borderId="28" xfId="106" applyFont="1" applyFill="1" applyBorder="1" applyAlignment="1">
      <alignment vertical="center"/>
      <protection/>
    </xf>
    <xf numFmtId="0" fontId="2" fillId="51" borderId="0" xfId="106" applyFont="1" applyFill="1" applyAlignment="1">
      <alignment vertical="center"/>
      <protection/>
    </xf>
    <xf numFmtId="0" fontId="2" fillId="0" borderId="22" xfId="106" applyFont="1" applyBorder="1" applyAlignment="1">
      <alignment vertical="center"/>
      <protection/>
    </xf>
    <xf numFmtId="0" fontId="65" fillId="52" borderId="0" xfId="106" applyFont="1" applyFill="1" applyAlignment="1">
      <alignment vertical="center"/>
      <protection/>
    </xf>
    <xf numFmtId="0" fontId="64" fillId="52" borderId="0" xfId="106" applyFont="1" applyFill="1" applyAlignment="1">
      <alignment horizontal="right" vertical="center"/>
      <protection/>
    </xf>
    <xf numFmtId="0" fontId="63" fillId="53" borderId="21" xfId="106" applyFont="1" applyFill="1" applyBorder="1" applyAlignment="1">
      <alignment horizontal="right" vertical="center"/>
      <protection/>
    </xf>
    <xf numFmtId="0" fontId="62" fillId="52" borderId="23" xfId="106" applyFont="1" applyFill="1" applyBorder="1" applyAlignment="1">
      <alignment horizontal="left" vertical="center"/>
      <protection/>
    </xf>
    <xf numFmtId="0" fontId="66" fillId="52" borderId="0" xfId="106" applyFont="1" applyFill="1" applyBorder="1" applyAlignment="1">
      <alignment horizontal="left" vertical="center"/>
      <protection/>
    </xf>
    <xf numFmtId="0" fontId="61" fillId="52" borderId="19" xfId="106" applyFont="1" applyFill="1" applyBorder="1" applyAlignment="1">
      <alignment horizontal="center" vertical="center"/>
      <protection/>
    </xf>
    <xf numFmtId="0" fontId="61" fillId="52" borderId="23" xfId="106" applyFont="1" applyFill="1" applyBorder="1" applyAlignment="1">
      <alignment horizontal="right" vertical="center"/>
      <protection/>
    </xf>
    <xf numFmtId="0" fontId="63" fillId="53" borderId="0" xfId="106" applyFont="1" applyFill="1" applyBorder="1" applyAlignment="1">
      <alignment horizontal="left" vertical="center"/>
      <protection/>
    </xf>
    <xf numFmtId="0" fontId="62" fillId="52" borderId="29" xfId="106" applyFont="1" applyFill="1" applyBorder="1" applyAlignment="1">
      <alignment horizontal="left" vertical="center"/>
      <protection/>
    </xf>
    <xf numFmtId="0" fontId="25" fillId="28" borderId="0" xfId="106" applyFont="1" applyFill="1" applyAlignment="1">
      <alignment horizontal="center" vertical="center"/>
      <protection/>
    </xf>
    <xf numFmtId="0" fontId="25" fillId="0" borderId="19" xfId="106" applyFont="1" applyBorder="1" applyAlignment="1">
      <alignment vertical="center"/>
      <protection/>
    </xf>
    <xf numFmtId="0" fontId="35" fillId="54" borderId="19" xfId="106" applyNumberFormat="1" applyFont="1" applyFill="1" applyBorder="1" applyAlignment="1">
      <alignment horizontal="center" vertical="center"/>
      <protection/>
    </xf>
    <xf numFmtId="0" fontId="60" fillId="52" borderId="19" xfId="106" applyFont="1" applyFill="1" applyBorder="1" applyAlignment="1">
      <alignment vertical="center"/>
      <protection/>
    </xf>
    <xf numFmtId="0" fontId="61" fillId="52" borderId="30" xfId="106" applyFont="1" applyFill="1" applyBorder="1" applyAlignment="1">
      <alignment horizontal="left" vertical="center"/>
      <protection/>
    </xf>
    <xf numFmtId="0" fontId="62" fillId="53" borderId="31" xfId="106" applyFont="1" applyFill="1" applyBorder="1" applyAlignment="1">
      <alignment horizontal="left" vertical="center"/>
      <protection/>
    </xf>
    <xf numFmtId="0" fontId="2" fillId="48" borderId="32" xfId="106" applyFont="1" applyFill="1" applyBorder="1" applyAlignment="1">
      <alignment vertical="center"/>
      <protection/>
    </xf>
    <xf numFmtId="0" fontId="61" fillId="52" borderId="24" xfId="106" applyFont="1" applyFill="1" applyBorder="1" applyAlignment="1">
      <alignment horizontal="left" vertical="center"/>
      <protection/>
    </xf>
    <xf numFmtId="0" fontId="62" fillId="52" borderId="0" xfId="106" applyFont="1" applyFill="1" applyAlignment="1">
      <alignment vertical="center"/>
      <protection/>
    </xf>
    <xf numFmtId="0" fontId="66" fillId="52" borderId="0" xfId="106" applyFont="1" applyFill="1" applyAlignment="1">
      <alignment horizontal="right" vertical="center"/>
      <protection/>
    </xf>
    <xf numFmtId="0" fontId="61" fillId="52" borderId="24" xfId="106" applyFont="1" applyFill="1" applyBorder="1" applyAlignment="1">
      <alignment vertical="center"/>
      <protection/>
    </xf>
    <xf numFmtId="0" fontId="29" fillId="52" borderId="0" xfId="106" applyFont="1" applyFill="1" applyBorder="1" applyAlignment="1">
      <alignment vertical="center"/>
      <protection/>
    </xf>
    <xf numFmtId="0" fontId="26" fillId="28" borderId="0" xfId="106" applyFont="1" applyFill="1" applyAlignment="1">
      <alignment horizontal="center" vertical="center"/>
      <protection/>
    </xf>
    <xf numFmtId="0" fontId="67" fillId="52" borderId="0" xfId="106" applyFont="1" applyFill="1" applyAlignment="1">
      <alignment vertical="center"/>
      <protection/>
    </xf>
    <xf numFmtId="0" fontId="68" fillId="52" borderId="0" xfId="106" applyFont="1" applyFill="1" applyAlignment="1">
      <alignment horizontal="right" vertical="center"/>
      <protection/>
    </xf>
    <xf numFmtId="0" fontId="32" fillId="53" borderId="0" xfId="106" applyFont="1" applyFill="1" applyBorder="1" applyAlignment="1">
      <alignment horizontal="right" vertical="center"/>
      <protection/>
    </xf>
    <xf numFmtId="0" fontId="35" fillId="0" borderId="0" xfId="106" applyFont="1" applyBorder="1" applyAlignment="1">
      <alignment vertical="center"/>
      <protection/>
    </xf>
    <xf numFmtId="0" fontId="25" fillId="49" borderId="0" xfId="106" applyFont="1" applyFill="1" applyBorder="1" applyAlignment="1">
      <alignment vertical="center"/>
      <protection/>
    </xf>
    <xf numFmtId="0" fontId="2" fillId="0" borderId="31" xfId="106" applyFont="1" applyBorder="1" applyAlignment="1">
      <alignment vertical="center"/>
      <protection/>
    </xf>
    <xf numFmtId="0" fontId="2" fillId="0" borderId="19" xfId="106" applyFont="1" applyBorder="1" applyAlignment="1">
      <alignment vertical="center"/>
      <protection/>
    </xf>
    <xf numFmtId="0" fontId="2" fillId="0" borderId="21" xfId="106" applyFont="1" applyBorder="1" applyAlignment="1">
      <alignment vertical="center"/>
      <protection/>
    </xf>
    <xf numFmtId="0" fontId="2" fillId="0" borderId="24" xfId="106" applyFont="1" applyBorder="1" applyAlignment="1">
      <alignment vertical="center"/>
      <protection/>
    </xf>
    <xf numFmtId="0" fontId="62" fillId="52" borderId="19" xfId="106" applyFont="1" applyFill="1" applyBorder="1" applyAlignment="1">
      <alignment vertical="center"/>
      <protection/>
    </xf>
    <xf numFmtId="0" fontId="2" fillId="0" borderId="23" xfId="106" applyFont="1" applyBorder="1" applyAlignment="1">
      <alignment vertical="center"/>
      <protection/>
    </xf>
    <xf numFmtId="0" fontId="66" fillId="52" borderId="0" xfId="106" applyFont="1" applyFill="1" applyBorder="1" applyAlignment="1">
      <alignment horizontal="right" vertical="center"/>
      <protection/>
    </xf>
    <xf numFmtId="0" fontId="35" fillId="54" borderId="19" xfId="106" applyFont="1" applyFill="1" applyBorder="1" applyAlignment="1">
      <alignment horizontal="center" vertical="center"/>
      <protection/>
    </xf>
    <xf numFmtId="0" fontId="62" fillId="52" borderId="0" xfId="106" applyFont="1" applyFill="1" applyBorder="1" applyAlignment="1">
      <alignment vertical="center"/>
      <protection/>
    </xf>
    <xf numFmtId="0" fontId="63" fillId="53" borderId="0" xfId="106" applyFont="1" applyFill="1" applyBorder="1" applyAlignment="1">
      <alignment horizontal="right" vertical="center"/>
      <protection/>
    </xf>
    <xf numFmtId="0" fontId="62" fillId="52" borderId="33" xfId="106" applyFont="1" applyFill="1" applyBorder="1" applyAlignment="1">
      <alignment horizontal="left" vertical="center"/>
      <protection/>
    </xf>
    <xf numFmtId="0" fontId="29" fillId="52" borderId="0" xfId="106" applyFont="1" applyFill="1" applyAlignment="1">
      <alignment vertical="center"/>
      <protection/>
    </xf>
    <xf numFmtId="0" fontId="69" fillId="52" borderId="0" xfId="106" applyFont="1" applyFill="1" applyAlignment="1">
      <alignment vertical="center"/>
      <protection/>
    </xf>
    <xf numFmtId="0" fontId="70" fillId="49" borderId="0" xfId="106" applyFont="1" applyFill="1" applyBorder="1" applyAlignment="1">
      <alignment vertical="center"/>
      <protection/>
    </xf>
    <xf numFmtId="0" fontId="64" fillId="52" borderId="0" xfId="106" applyFont="1" applyFill="1" applyBorder="1" applyAlignment="1">
      <alignment vertical="center"/>
      <protection/>
    </xf>
    <xf numFmtId="0" fontId="69" fillId="52" borderId="0" xfId="106" applyFont="1" applyFill="1" applyBorder="1" applyAlignment="1">
      <alignment vertical="center"/>
      <protection/>
    </xf>
    <xf numFmtId="0" fontId="26" fillId="49" borderId="0" xfId="106" applyFont="1" applyFill="1" applyAlignment="1">
      <alignment horizontal="center" vertical="center"/>
      <protection/>
    </xf>
    <xf numFmtId="0" fontId="26" fillId="52" borderId="0" xfId="106" applyFont="1" applyFill="1" applyAlignment="1">
      <alignment horizontal="center" vertical="center"/>
      <protection/>
    </xf>
    <xf numFmtId="0" fontId="26" fillId="52" borderId="0" xfId="106" applyFont="1" applyFill="1" applyAlignment="1">
      <alignment horizontal="left" vertical="center"/>
      <protection/>
    </xf>
    <xf numFmtId="0" fontId="26" fillId="52" borderId="0" xfId="106" applyFont="1" applyFill="1" applyAlignment="1">
      <alignment vertical="center"/>
      <protection/>
    </xf>
    <xf numFmtId="0" fontId="2" fillId="52" borderId="0" xfId="106" applyFont="1" applyFill="1" applyAlignment="1">
      <alignment vertical="center"/>
      <protection/>
    </xf>
    <xf numFmtId="0" fontId="28" fillId="52" borderId="0" xfId="106" applyFont="1" applyFill="1" applyAlignment="1">
      <alignment horizontal="center" vertical="center"/>
      <protection/>
    </xf>
    <xf numFmtId="0" fontId="71" fillId="52" borderId="0" xfId="106" applyFont="1" applyFill="1" applyAlignment="1">
      <alignment vertical="center"/>
      <protection/>
    </xf>
    <xf numFmtId="0" fontId="72" fillId="52" borderId="0" xfId="106" applyFont="1" applyFill="1" applyBorder="1" applyAlignment="1">
      <alignment horizontal="right" vertical="center"/>
      <protection/>
    </xf>
    <xf numFmtId="0" fontId="73" fillId="52" borderId="0" xfId="106" applyFont="1" applyFill="1" applyBorder="1" applyAlignment="1">
      <alignment vertical="center"/>
      <protection/>
    </xf>
    <xf numFmtId="0" fontId="21" fillId="0" borderId="0" xfId="106" applyFont="1" applyBorder="1" applyAlignment="1">
      <alignment vertical="center"/>
      <protection/>
    </xf>
    <xf numFmtId="0" fontId="28" fillId="0" borderId="0" xfId="106" applyFont="1" applyBorder="1" applyAlignment="1">
      <alignment horizontal="right" vertical="center"/>
      <protection/>
    </xf>
    <xf numFmtId="0" fontId="2" fillId="0" borderId="25" xfId="106" applyFont="1" applyBorder="1" applyAlignment="1">
      <alignment vertical="center"/>
      <protection/>
    </xf>
    <xf numFmtId="0" fontId="25" fillId="49" borderId="0" xfId="106" applyFont="1" applyFill="1" applyBorder="1" applyAlignment="1">
      <alignment horizontal="center" vertical="center"/>
      <protection/>
    </xf>
    <xf numFmtId="0" fontId="74" fillId="52" borderId="0" xfId="106" applyFont="1" applyFill="1" applyBorder="1" applyAlignment="1">
      <alignment horizontal="center" vertical="center"/>
      <protection/>
    </xf>
    <xf numFmtId="0" fontId="26" fillId="52" borderId="0" xfId="106" applyFont="1" applyFill="1" applyBorder="1" applyAlignment="1">
      <alignment horizontal="left" vertical="center"/>
      <protection/>
    </xf>
    <xf numFmtId="0" fontId="26" fillId="52" borderId="0" xfId="106" applyFont="1" applyFill="1" applyBorder="1" applyAlignment="1">
      <alignment vertical="center"/>
      <protection/>
    </xf>
    <xf numFmtId="0" fontId="2" fillId="52" borderId="0" xfId="106" applyFont="1" applyFill="1" applyBorder="1" applyAlignment="1">
      <alignment vertical="center"/>
      <protection/>
    </xf>
    <xf numFmtId="0" fontId="28" fillId="52" borderId="0" xfId="106" applyFont="1" applyFill="1" applyBorder="1" applyAlignment="1">
      <alignment horizontal="center" vertical="center"/>
      <protection/>
    </xf>
    <xf numFmtId="0" fontId="35" fillId="52" borderId="0" xfId="106" applyFont="1" applyFill="1" applyBorder="1" applyAlignment="1">
      <alignment vertical="center"/>
      <protection/>
    </xf>
    <xf numFmtId="0" fontId="28" fillId="52" borderId="0" xfId="106" applyFont="1" applyFill="1" applyBorder="1" applyAlignment="1">
      <alignment vertical="center"/>
      <protection/>
    </xf>
    <xf numFmtId="0" fontId="20" fillId="52" borderId="0" xfId="106" applyFont="1" applyFill="1" applyBorder="1" applyAlignment="1">
      <alignment vertical="center"/>
      <protection/>
    </xf>
    <xf numFmtId="0" fontId="20" fillId="52" borderId="0" xfId="106" applyFont="1" applyFill="1" applyBorder="1" applyAlignment="1">
      <alignment vertical="center"/>
      <protection/>
    </xf>
    <xf numFmtId="0" fontId="19" fillId="49" borderId="0" xfId="106" applyFont="1" applyFill="1" applyBorder="1" applyAlignment="1">
      <alignment vertical="center"/>
      <protection/>
    </xf>
    <xf numFmtId="0" fontId="26" fillId="49" borderId="0" xfId="106" applyFont="1" applyFill="1" applyBorder="1" applyAlignment="1">
      <alignment horizontal="center" vertical="center"/>
      <protection/>
    </xf>
    <xf numFmtId="0" fontId="26" fillId="52" borderId="0" xfId="106" applyFont="1" applyFill="1" applyBorder="1" applyAlignment="1">
      <alignment vertical="center"/>
      <protection/>
    </xf>
    <xf numFmtId="0" fontId="28" fillId="52" borderId="0" xfId="106" applyFont="1" applyFill="1" applyBorder="1" applyAlignment="1">
      <alignment vertical="center"/>
      <protection/>
    </xf>
    <xf numFmtId="0" fontId="2" fillId="52" borderId="0" xfId="106" applyFont="1" applyFill="1" applyBorder="1" applyAlignment="1">
      <alignment vertical="center"/>
      <protection/>
    </xf>
    <xf numFmtId="0" fontId="23" fillId="52" borderId="0" xfId="106" applyFont="1" applyFill="1" applyBorder="1" applyAlignment="1">
      <alignment horizontal="right" vertical="center"/>
      <protection/>
    </xf>
    <xf numFmtId="0" fontId="61" fillId="52" borderId="0" xfId="106" applyFont="1" applyFill="1" applyBorder="1" applyAlignment="1">
      <alignment horizontal="left" vertical="center"/>
      <protection/>
    </xf>
    <xf numFmtId="0" fontId="69" fillId="52" borderId="0" xfId="106" applyFont="1" applyFill="1" applyBorder="1" applyAlignment="1">
      <alignment horizontal="center" vertical="center"/>
      <protection/>
    </xf>
    <xf numFmtId="0" fontId="35" fillId="52" borderId="0" xfId="106" applyFont="1" applyFill="1" applyBorder="1" applyAlignment="1">
      <alignment horizontal="left" vertical="center"/>
      <protection/>
    </xf>
    <xf numFmtId="0" fontId="28" fillId="52" borderId="0" xfId="106" applyFont="1" applyFill="1" applyBorder="1" applyAlignment="1">
      <alignment horizontal="left" vertical="center"/>
      <protection/>
    </xf>
    <xf numFmtId="0" fontId="21" fillId="52" borderId="0" xfId="106" applyFont="1" applyFill="1" applyBorder="1" applyAlignment="1">
      <alignment vertical="center"/>
      <protection/>
    </xf>
    <xf numFmtId="0" fontId="16" fillId="52" borderId="0" xfId="106" applyFont="1" applyFill="1" applyBorder="1" applyAlignment="1">
      <alignment horizontal="right" vertical="center"/>
      <protection/>
    </xf>
    <xf numFmtId="0" fontId="19" fillId="49" borderId="0" xfId="106" applyFont="1" applyFill="1" applyBorder="1" applyAlignment="1">
      <alignment vertical="center"/>
      <protection/>
    </xf>
    <xf numFmtId="0" fontId="25" fillId="52" borderId="0" xfId="106" applyFont="1" applyFill="1" applyBorder="1" applyAlignment="1">
      <alignment horizontal="left" vertical="center"/>
      <protection/>
    </xf>
    <xf numFmtId="0" fontId="75" fillId="52" borderId="0" xfId="106" applyFont="1" applyFill="1" applyBorder="1" applyAlignment="1">
      <alignment vertical="center"/>
      <protection/>
    </xf>
    <xf numFmtId="0" fontId="125" fillId="52" borderId="0" xfId="106" applyFont="1" applyFill="1" applyBorder="1" applyAlignment="1">
      <alignment vertical="center"/>
      <protection/>
    </xf>
    <xf numFmtId="0" fontId="35" fillId="52" borderId="0" xfId="106" applyFont="1" applyFill="1" applyBorder="1" applyAlignment="1">
      <alignment horizontal="center" vertical="center"/>
      <protection/>
    </xf>
    <xf numFmtId="0" fontId="26" fillId="0" borderId="0" xfId="106" applyFont="1" applyBorder="1" applyAlignment="1">
      <alignment vertical="center"/>
      <protection/>
    </xf>
    <xf numFmtId="0" fontId="2" fillId="0" borderId="0" xfId="106" applyFont="1" applyBorder="1" applyAlignment="1">
      <alignment vertical="center"/>
      <protection/>
    </xf>
    <xf numFmtId="0" fontId="28" fillId="0" borderId="0" xfId="106" applyFont="1" applyBorder="1" applyAlignment="1">
      <alignment horizontal="center" vertical="center"/>
      <protection/>
    </xf>
    <xf numFmtId="0" fontId="28" fillId="0" borderId="0" xfId="106" applyFont="1" applyBorder="1" applyAlignment="1">
      <alignment vertical="center"/>
      <protection/>
    </xf>
    <xf numFmtId="0" fontId="35" fillId="0" borderId="0" xfId="106" applyFont="1" applyBorder="1" applyAlignment="1">
      <alignment horizontal="center" vertical="center"/>
      <protection/>
    </xf>
    <xf numFmtId="0" fontId="25" fillId="49" borderId="0" xfId="106" applyFont="1" applyFill="1" applyBorder="1" applyAlignment="1">
      <alignment horizontal="right" vertical="center"/>
      <protection/>
    </xf>
    <xf numFmtId="0" fontId="2" fillId="0" borderId="0" xfId="106">
      <alignment/>
      <protection/>
    </xf>
    <xf numFmtId="0" fontId="2" fillId="0" borderId="0" xfId="106" applyFill="1">
      <alignment/>
      <protection/>
    </xf>
    <xf numFmtId="0" fontId="23" fillId="0" borderId="0" xfId="106" applyFont="1">
      <alignment/>
      <protection/>
    </xf>
    <xf numFmtId="0" fontId="14" fillId="0" borderId="0" xfId="106" applyFont="1">
      <alignment/>
      <protection/>
    </xf>
    <xf numFmtId="0" fontId="19" fillId="0" borderId="0" xfId="106" applyFont="1" applyBorder="1">
      <alignment/>
      <protection/>
    </xf>
    <xf numFmtId="0" fontId="19" fillId="0" borderId="0" xfId="106" applyFont="1" applyBorder="1" applyAlignment="1">
      <alignment horizontal="center"/>
      <protection/>
    </xf>
    <xf numFmtId="0" fontId="20" fillId="0" borderId="0" xfId="106" applyFont="1" applyBorder="1">
      <alignment/>
      <protection/>
    </xf>
    <xf numFmtId="0" fontId="2" fillId="0" borderId="0" xfId="106" applyBorder="1">
      <alignment/>
      <protection/>
    </xf>
    <xf numFmtId="0" fontId="23" fillId="0" borderId="0" xfId="106" applyFont="1" applyBorder="1">
      <alignment/>
      <protection/>
    </xf>
    <xf numFmtId="0" fontId="76" fillId="0" borderId="0" xfId="106" applyFont="1" applyFill="1">
      <alignment/>
      <protection/>
    </xf>
    <xf numFmtId="0" fontId="77" fillId="0" borderId="0" xfId="106" applyFont="1">
      <alignment/>
      <protection/>
    </xf>
    <xf numFmtId="0" fontId="76" fillId="0" borderId="0" xfId="106" applyFont="1">
      <alignment/>
      <protection/>
    </xf>
    <xf numFmtId="0" fontId="77" fillId="0" borderId="0" xfId="106" applyFont="1" applyFill="1">
      <alignment/>
      <protection/>
    </xf>
    <xf numFmtId="49" fontId="5" fillId="0" borderId="18" xfId="94" applyNumberFormat="1" applyFont="1" applyBorder="1" applyAlignment="1" applyProtection="1">
      <alignment vertical="center"/>
      <protection locked="0"/>
    </xf>
    <xf numFmtId="0" fontId="74" fillId="28" borderId="19" xfId="104" applyFont="1" applyFill="1" applyBorder="1" applyAlignment="1">
      <alignment horizontal="center" vertical="center"/>
      <protection/>
    </xf>
    <xf numFmtId="0" fontId="2" fillId="0" borderId="19" xfId="104" applyFont="1" applyBorder="1" applyAlignment="1">
      <alignment vertical="center"/>
      <protection/>
    </xf>
    <xf numFmtId="0" fontId="74" fillId="0" borderId="0" xfId="104" applyFont="1" applyFill="1" applyAlignment="1">
      <alignment horizontal="center" vertical="center"/>
      <protection/>
    </xf>
    <xf numFmtId="0" fontId="2" fillId="0" borderId="0" xfId="104" applyFont="1" applyAlignment="1">
      <alignment vertical="center"/>
      <protection/>
    </xf>
    <xf numFmtId="0" fontId="40" fillId="0" borderId="0" xfId="104" applyFont="1" applyAlignment="1">
      <alignment vertical="center"/>
      <protection/>
    </xf>
    <xf numFmtId="0" fontId="14" fillId="0" borderId="0" xfId="104" applyFont="1" applyAlignment="1">
      <alignment horizontal="right" vertical="center"/>
      <protection/>
    </xf>
    <xf numFmtId="0" fontId="71" fillId="0" borderId="19" xfId="104" applyFont="1" applyBorder="1" applyAlignment="1">
      <alignment vertical="center"/>
      <protection/>
    </xf>
    <xf numFmtId="0" fontId="74" fillId="0" borderId="19" xfId="104" applyFont="1" applyFill="1" applyBorder="1" applyAlignment="1">
      <alignment horizontal="center" vertical="center"/>
      <protection/>
    </xf>
    <xf numFmtId="0" fontId="71" fillId="0" borderId="24" xfId="104" applyFont="1" applyBorder="1" applyAlignment="1">
      <alignment horizontal="left" vertical="center"/>
      <protection/>
    </xf>
    <xf numFmtId="0" fontId="80" fillId="50" borderId="24" xfId="104" applyFont="1" applyFill="1" applyBorder="1" applyAlignment="1">
      <alignment horizontal="right" vertical="center"/>
      <protection/>
    </xf>
    <xf numFmtId="0" fontId="71" fillId="0" borderId="24" xfId="104" applyFont="1" applyBorder="1" applyAlignment="1">
      <alignment vertical="center"/>
      <protection/>
    </xf>
    <xf numFmtId="0" fontId="81" fillId="0" borderId="0" xfId="104" applyFont="1" applyAlignment="1">
      <alignment vertical="center"/>
      <protection/>
    </xf>
    <xf numFmtId="0" fontId="71" fillId="0" borderId="23" xfId="104" applyFont="1" applyBorder="1" applyAlignment="1">
      <alignment vertical="center"/>
      <protection/>
    </xf>
    <xf numFmtId="0" fontId="71" fillId="0" borderId="0" xfId="104" applyFont="1" applyAlignment="1">
      <alignment vertical="center"/>
      <protection/>
    </xf>
    <xf numFmtId="0" fontId="2" fillId="0" borderId="19" xfId="104" applyFont="1" applyBorder="1" applyAlignment="1">
      <alignment vertical="center"/>
      <protection/>
    </xf>
    <xf numFmtId="16" fontId="25" fillId="28" borderId="19" xfId="104" applyNumberFormat="1" applyFont="1" applyFill="1" applyBorder="1" applyAlignment="1">
      <alignment vertical="center"/>
      <protection/>
    </xf>
    <xf numFmtId="0" fontId="26" fillId="0" borderId="0" xfId="104" applyFont="1" applyFill="1" applyAlignment="1">
      <alignment horizontal="center" vertical="center"/>
      <protection/>
    </xf>
    <xf numFmtId="0" fontId="26" fillId="49" borderId="0" xfId="104" applyFont="1" applyFill="1" applyAlignment="1">
      <alignment horizontal="center" vertical="center"/>
      <protection/>
    </xf>
    <xf numFmtId="0" fontId="2" fillId="0" borderId="34" xfId="104" applyFont="1" applyBorder="1" applyAlignment="1">
      <alignment vertical="center"/>
      <protection/>
    </xf>
    <xf numFmtId="0" fontId="81" fillId="0" borderId="34" xfId="104" applyFont="1" applyBorder="1" applyAlignment="1">
      <alignment vertical="center"/>
      <protection/>
    </xf>
    <xf numFmtId="0" fontId="14" fillId="0" borderId="34" xfId="104" applyFont="1" applyBorder="1" applyAlignment="1">
      <alignment horizontal="right" vertical="center"/>
      <protection/>
    </xf>
    <xf numFmtId="0" fontId="35" fillId="0" borderId="19" xfId="104" applyFont="1" applyBorder="1" applyAlignment="1">
      <alignment vertical="center"/>
      <protection/>
    </xf>
    <xf numFmtId="0" fontId="25" fillId="49" borderId="0" xfId="104" applyFont="1" applyFill="1" applyAlignment="1">
      <alignment vertical="center"/>
      <protection/>
    </xf>
    <xf numFmtId="0" fontId="82" fillId="49" borderId="0" xfId="104" applyFont="1" applyFill="1" applyAlignment="1">
      <alignment vertical="center"/>
      <protection/>
    </xf>
    <xf numFmtId="0" fontId="16" fillId="0" borderId="0" xfId="104" applyFont="1" applyAlignment="1">
      <alignment horizontal="right" vertical="center"/>
      <protection/>
    </xf>
    <xf numFmtId="0" fontId="83" fillId="50" borderId="24" xfId="104" applyFont="1" applyFill="1" applyBorder="1" applyAlignment="1">
      <alignment horizontal="right" vertical="center"/>
      <protection/>
    </xf>
    <xf numFmtId="0" fontId="82" fillId="49" borderId="19" xfId="104" applyFont="1" applyFill="1" applyBorder="1" applyAlignment="1">
      <alignment vertical="center"/>
      <protection/>
    </xf>
    <xf numFmtId="0" fontId="25" fillId="49" borderId="0" xfId="104" applyFont="1" applyFill="1" applyAlignment="1">
      <alignment horizontal="left" vertical="center"/>
      <protection/>
    </xf>
    <xf numFmtId="0" fontId="82" fillId="49" borderId="24" xfId="104" applyFont="1" applyFill="1" applyBorder="1" applyAlignment="1">
      <alignment vertical="center"/>
      <protection/>
    </xf>
    <xf numFmtId="0" fontId="82" fillId="49" borderId="23" xfId="104" applyFont="1" applyFill="1" applyBorder="1" applyAlignment="1">
      <alignment vertical="center"/>
      <protection/>
    </xf>
    <xf numFmtId="0" fontId="84" fillId="49" borderId="0" xfId="104" applyFont="1" applyFill="1" applyAlignment="1">
      <alignment horizontal="right" vertical="center"/>
      <protection/>
    </xf>
    <xf numFmtId="0" fontId="85" fillId="0" borderId="0" xfId="104" applyFont="1" applyAlignment="1">
      <alignment vertical="center"/>
      <protection/>
    </xf>
    <xf numFmtId="0" fontId="83" fillId="50" borderId="0" xfId="104" applyFont="1" applyFill="1" applyAlignment="1">
      <alignment horizontal="right" vertical="center"/>
      <protection/>
    </xf>
    <xf numFmtId="0" fontId="25" fillId="49" borderId="0" xfId="104" applyFont="1" applyFill="1" applyBorder="1" applyAlignment="1">
      <alignment vertical="center"/>
      <protection/>
    </xf>
    <xf numFmtId="0" fontId="82" fillId="49" borderId="0" xfId="104" applyFont="1" applyFill="1" applyBorder="1" applyAlignment="1">
      <alignment vertical="center"/>
      <protection/>
    </xf>
    <xf numFmtId="0" fontId="13" fillId="49" borderId="0" xfId="104" applyFont="1" applyFill="1" applyBorder="1" applyAlignment="1">
      <alignment vertical="center"/>
      <protection/>
    </xf>
    <xf numFmtId="0" fontId="25" fillId="0" borderId="0" xfId="104" applyFont="1" applyBorder="1" applyAlignment="1">
      <alignment horizontal="right"/>
      <protection/>
    </xf>
    <xf numFmtId="0" fontId="13" fillId="49" borderId="0" xfId="104" applyFont="1" applyFill="1" applyBorder="1" applyAlignment="1">
      <alignment horizontal="left" vertical="center"/>
      <protection/>
    </xf>
    <xf numFmtId="0" fontId="13" fillId="0" borderId="19" xfId="104" applyFont="1" applyBorder="1">
      <alignment/>
      <protection/>
    </xf>
    <xf numFmtId="0" fontId="31" fillId="0" borderId="0" xfId="104" applyFont="1">
      <alignment/>
      <protection/>
    </xf>
    <xf numFmtId="0" fontId="16" fillId="0" borderId="0" xfId="104" applyFont="1">
      <alignment/>
      <protection/>
    </xf>
    <xf numFmtId="0" fontId="13" fillId="0" borderId="21" xfId="104" applyFont="1" applyBorder="1">
      <alignment/>
      <protection/>
    </xf>
    <xf numFmtId="0" fontId="13" fillId="0" borderId="23" xfId="104" applyFont="1" applyBorder="1">
      <alignment/>
      <protection/>
    </xf>
    <xf numFmtId="0" fontId="71" fillId="52" borderId="19" xfId="106" applyFont="1" applyFill="1" applyBorder="1" applyAlignment="1">
      <alignment horizontal="left" vertical="center"/>
      <protection/>
    </xf>
    <xf numFmtId="0" fontId="60" fillId="0" borderId="19" xfId="106" applyFont="1" applyBorder="1" applyAlignment="1">
      <alignment horizontal="left" vertical="center"/>
      <protection/>
    </xf>
    <xf numFmtId="0" fontId="13" fillId="0" borderId="31" xfId="106" applyFont="1" applyBorder="1" applyAlignment="1">
      <alignment vertical="center"/>
      <protection/>
    </xf>
    <xf numFmtId="0" fontId="13" fillId="0" borderId="34" xfId="104" applyFont="1" applyBorder="1">
      <alignment/>
      <protection/>
    </xf>
    <xf numFmtId="0" fontId="31" fillId="0" borderId="0" xfId="104" applyFont="1" applyBorder="1">
      <alignment/>
      <protection/>
    </xf>
    <xf numFmtId="0" fontId="13" fillId="0" borderId="0" xfId="104" applyFont="1" applyBorder="1">
      <alignment/>
      <protection/>
    </xf>
    <xf numFmtId="0" fontId="30" fillId="0" borderId="24" xfId="104" applyFont="1" applyBorder="1" applyAlignment="1">
      <alignment horizontal="left" vertical="center"/>
      <protection/>
    </xf>
    <xf numFmtId="0" fontId="86" fillId="0" borderId="24" xfId="104" applyFont="1" applyBorder="1" applyAlignment="1">
      <alignment horizontal="right" vertical="center"/>
      <protection/>
    </xf>
    <xf numFmtId="0" fontId="30" fillId="0" borderId="24" xfId="104" applyFont="1" applyBorder="1" applyAlignment="1">
      <alignment vertical="center"/>
      <protection/>
    </xf>
    <xf numFmtId="0" fontId="87" fillId="50" borderId="24" xfId="104" applyFont="1" applyFill="1" applyBorder="1" applyAlignment="1">
      <alignment horizontal="right" vertical="center"/>
      <protection/>
    </xf>
    <xf numFmtId="0" fontId="30" fillId="0" borderId="23" xfId="104" applyFont="1" applyBorder="1" applyAlignment="1">
      <alignment vertical="center"/>
      <protection/>
    </xf>
    <xf numFmtId="0" fontId="86" fillId="0" borderId="0" xfId="104" applyFont="1" applyAlignment="1">
      <alignment horizontal="right" vertical="center"/>
      <protection/>
    </xf>
    <xf numFmtId="0" fontId="30" fillId="0" borderId="0" xfId="104" applyFont="1" applyBorder="1" applyAlignment="1">
      <alignment vertical="center"/>
      <protection/>
    </xf>
    <xf numFmtId="49" fontId="5" fillId="0" borderId="0" xfId="105" applyNumberFormat="1" applyFont="1" applyBorder="1" applyAlignment="1">
      <alignment vertical="top"/>
      <protection/>
    </xf>
    <xf numFmtId="49" fontId="88" fillId="0" borderId="0" xfId="105" applyNumberFormat="1" applyFont="1" applyBorder="1" applyAlignment="1">
      <alignment vertical="top"/>
      <protection/>
    </xf>
    <xf numFmtId="49" fontId="55" fillId="0" borderId="0" xfId="105" applyNumberFormat="1" applyFont="1" applyAlignment="1">
      <alignment vertical="top"/>
      <protection/>
    </xf>
    <xf numFmtId="49" fontId="6" fillId="0" borderId="0" xfId="105" applyNumberFormat="1" applyFont="1" applyAlignment="1">
      <alignment vertical="top"/>
      <protection/>
    </xf>
    <xf numFmtId="49" fontId="7" fillId="0" borderId="0" xfId="105" applyNumberFormat="1" applyFont="1" applyBorder="1" applyAlignment="1">
      <alignment vertical="top"/>
      <protection/>
    </xf>
    <xf numFmtId="49" fontId="9" fillId="0" borderId="0" xfId="105" applyNumberFormat="1" applyFont="1" applyBorder="1" applyAlignment="1">
      <alignment horizontal="left"/>
      <protection/>
    </xf>
    <xf numFmtId="49" fontId="8" fillId="0" borderId="0" xfId="105" applyNumberFormat="1" applyFont="1" applyBorder="1" applyAlignment="1">
      <alignment vertical="top"/>
      <protection/>
    </xf>
    <xf numFmtId="49" fontId="10" fillId="0" borderId="0" xfId="105" applyNumberFormat="1" applyFont="1" applyFill="1" applyBorder="1" applyAlignment="1">
      <alignment horizontal="center" vertical="top"/>
      <protection/>
    </xf>
    <xf numFmtId="49" fontId="9" fillId="0" borderId="0" xfId="105" applyNumberFormat="1" applyFont="1" applyAlignment="1">
      <alignment horizontal="right" vertical="top"/>
      <protection/>
    </xf>
    <xf numFmtId="49" fontId="11" fillId="0" borderId="0" xfId="105" applyNumberFormat="1" applyFont="1" applyAlignment="1">
      <alignment vertical="top"/>
      <protection/>
    </xf>
    <xf numFmtId="0" fontId="4" fillId="0" borderId="0" xfId="105" applyFont="1" applyBorder="1" applyAlignment="1">
      <alignment vertical="top"/>
      <protection/>
    </xf>
    <xf numFmtId="49" fontId="12" fillId="0" borderId="0" xfId="105" applyNumberFormat="1" applyFont="1" applyAlignment="1" applyProtection="1">
      <alignment horizontal="left"/>
      <protection/>
    </xf>
    <xf numFmtId="49" fontId="13" fillId="0" borderId="0" xfId="105" applyNumberFormat="1" applyFont="1">
      <alignment/>
      <protection/>
    </xf>
    <xf numFmtId="49" fontId="31" fillId="0" borderId="0" xfId="105" applyNumberFormat="1" applyFont="1">
      <alignment/>
      <protection/>
    </xf>
    <xf numFmtId="49" fontId="12" fillId="0" borderId="0" xfId="105" applyNumberFormat="1" applyFont="1">
      <alignment/>
      <protection/>
    </xf>
    <xf numFmtId="49" fontId="14" fillId="0" borderId="0" xfId="105" applyNumberFormat="1" applyFont="1">
      <alignment/>
      <protection/>
    </xf>
    <xf numFmtId="0" fontId="2" fillId="0" borderId="0" xfId="105" applyFont="1">
      <alignment/>
      <protection/>
    </xf>
    <xf numFmtId="49" fontId="15" fillId="28" borderId="0" xfId="105" applyNumberFormat="1" applyFont="1" applyFill="1" applyBorder="1" applyAlignment="1">
      <alignment vertical="center"/>
      <protection/>
    </xf>
    <xf numFmtId="49" fontId="15" fillId="28" borderId="0" xfId="105" applyNumberFormat="1" applyFont="1" applyFill="1" applyBorder="1" applyAlignment="1">
      <alignment horizontal="right" vertical="center"/>
      <protection/>
    </xf>
    <xf numFmtId="49" fontId="16" fillId="28" borderId="0" xfId="105" applyNumberFormat="1" applyFont="1" applyFill="1" applyAlignment="1">
      <alignment vertical="center"/>
      <protection/>
    </xf>
    <xf numFmtId="49" fontId="16" fillId="28" borderId="0" xfId="105" applyNumberFormat="1" applyFont="1" applyFill="1" applyBorder="1" applyAlignment="1">
      <alignment vertical="center"/>
      <protection/>
    </xf>
    <xf numFmtId="49" fontId="17" fillId="28" borderId="0" xfId="105" applyNumberFormat="1" applyFont="1" applyFill="1" applyBorder="1" applyAlignment="1">
      <alignment horizontal="right" vertical="center"/>
      <protection/>
    </xf>
    <xf numFmtId="49" fontId="15" fillId="28" borderId="0" xfId="105" applyNumberFormat="1" applyFont="1" applyFill="1" applyAlignment="1">
      <alignment vertical="center"/>
      <protection/>
    </xf>
    <xf numFmtId="0" fontId="18" fillId="0" borderId="0" xfId="105" applyFont="1" applyBorder="1" applyAlignment="1">
      <alignment vertical="center"/>
      <protection/>
    </xf>
    <xf numFmtId="49" fontId="19" fillId="0" borderId="18" xfId="105" applyNumberFormat="1" applyFont="1" applyBorder="1" applyAlignment="1">
      <alignment vertical="center"/>
      <protection/>
    </xf>
    <xf numFmtId="49" fontId="2" fillId="0" borderId="18" xfId="105" applyNumberFormat="1" applyBorder="1" applyAlignment="1">
      <alignment vertical="center"/>
      <protection/>
    </xf>
    <xf numFmtId="49" fontId="20" fillId="0" borderId="18" xfId="105" applyNumberFormat="1" applyFont="1" applyBorder="1" applyAlignment="1">
      <alignment vertical="center"/>
      <protection/>
    </xf>
    <xf numFmtId="49" fontId="19" fillId="0" borderId="18" xfId="55" applyNumberFormat="1" applyFont="1" applyBorder="1" applyAlignment="1" applyProtection="1">
      <alignment vertical="center"/>
      <protection locked="0"/>
    </xf>
    <xf numFmtId="0" fontId="19" fillId="0" borderId="18" xfId="55" applyNumberFormat="1" applyFont="1" applyBorder="1" applyAlignment="1" applyProtection="1">
      <alignment horizontal="right" vertical="center"/>
      <protection locked="0"/>
    </xf>
    <xf numFmtId="0" fontId="20" fillId="0" borderId="18" xfId="105" applyNumberFormat="1" applyFont="1" applyBorder="1" applyAlignment="1">
      <alignment horizontal="left" vertical="center"/>
      <protection/>
    </xf>
    <xf numFmtId="49" fontId="21" fillId="0" borderId="18" xfId="105" applyNumberFormat="1" applyFont="1" applyBorder="1" applyAlignment="1">
      <alignment horizontal="right" vertical="center"/>
      <protection/>
    </xf>
    <xf numFmtId="0" fontId="19" fillId="0" borderId="0" xfId="105" applyFont="1" applyBorder="1" applyAlignment="1">
      <alignment vertical="center"/>
      <protection/>
    </xf>
    <xf numFmtId="49" fontId="22" fillId="28" borderId="0" xfId="105" applyNumberFormat="1" applyFont="1" applyFill="1" applyAlignment="1">
      <alignment horizontal="right" vertical="center"/>
      <protection/>
    </xf>
    <xf numFmtId="49" fontId="22" fillId="28" borderId="0" xfId="105" applyNumberFormat="1" applyFont="1" applyFill="1" applyAlignment="1">
      <alignment horizontal="center" vertical="center"/>
      <protection/>
    </xf>
    <xf numFmtId="49" fontId="22" fillId="28" borderId="0" xfId="105" applyNumberFormat="1" applyFont="1" applyFill="1" applyAlignment="1">
      <alignment horizontal="left" vertical="center"/>
      <protection/>
    </xf>
    <xf numFmtId="49" fontId="22" fillId="28" borderId="0" xfId="105" applyNumberFormat="1" applyFont="1" applyFill="1" applyAlignment="1">
      <alignment vertical="center"/>
      <protection/>
    </xf>
    <xf numFmtId="49" fontId="23" fillId="28" borderId="0" xfId="105" applyNumberFormat="1" applyFont="1" applyFill="1" applyAlignment="1">
      <alignment horizontal="center" vertical="center"/>
      <protection/>
    </xf>
    <xf numFmtId="49" fontId="23" fillId="28" borderId="0" xfId="105" applyNumberFormat="1" applyFont="1" applyFill="1" applyAlignment="1">
      <alignment vertical="center"/>
      <protection/>
    </xf>
    <xf numFmtId="0" fontId="18" fillId="0" borderId="0" xfId="105" applyFont="1" applyAlignment="1">
      <alignment vertical="center"/>
      <protection/>
    </xf>
    <xf numFmtId="0" fontId="18" fillId="28" borderId="0" xfId="105" applyFont="1" applyFill="1" applyAlignment="1">
      <alignment horizontal="right" vertical="center"/>
      <protection/>
    </xf>
    <xf numFmtId="0" fontId="18" fillId="0" borderId="0" xfId="105" applyFont="1" applyFill="1" applyAlignment="1">
      <alignment horizontal="center" vertical="center"/>
      <protection/>
    </xf>
    <xf numFmtId="0" fontId="18" fillId="0" borderId="0" xfId="105" applyFont="1" applyFill="1" applyAlignment="1">
      <alignment horizontal="left" vertical="center"/>
      <protection/>
    </xf>
    <xf numFmtId="0" fontId="2" fillId="0" borderId="0" xfId="105" applyFill="1" applyAlignment="1">
      <alignment vertical="center"/>
      <protection/>
    </xf>
    <xf numFmtId="0" fontId="24" fillId="0" borderId="0" xfId="105" applyFont="1" applyFill="1" applyAlignment="1">
      <alignment horizontal="center" vertical="center"/>
      <protection/>
    </xf>
    <xf numFmtId="0" fontId="18" fillId="0" borderId="0" xfId="105" applyNumberFormat="1" applyFont="1" applyFill="1" applyAlignment="1">
      <alignment horizontal="center" vertical="center"/>
      <protection/>
    </xf>
    <xf numFmtId="0" fontId="24" fillId="0" borderId="0" xfId="105" applyNumberFormat="1" applyFont="1" applyFill="1" applyAlignment="1">
      <alignment horizontal="center" vertical="center"/>
      <protection/>
    </xf>
    <xf numFmtId="0" fontId="24" fillId="0" borderId="0" xfId="105" applyNumberFormat="1" applyFont="1" applyFill="1" applyAlignment="1">
      <alignment vertical="center"/>
      <protection/>
    </xf>
    <xf numFmtId="0" fontId="25" fillId="28" borderId="0" xfId="105" applyNumberFormat="1" applyFont="1" applyFill="1" applyBorder="1" applyAlignment="1">
      <alignment horizontal="center" vertical="center"/>
      <protection/>
    </xf>
    <xf numFmtId="0" fontId="74" fillId="55" borderId="19" xfId="105" applyNumberFormat="1" applyFont="1" applyFill="1" applyBorder="1" applyAlignment="1">
      <alignment horizontal="center" vertical="center"/>
      <protection/>
    </xf>
    <xf numFmtId="0" fontId="25" fillId="0" borderId="19" xfId="105" applyNumberFormat="1" applyFont="1" applyFill="1" applyBorder="1" applyAlignment="1">
      <alignment vertical="center"/>
      <protection/>
    </xf>
    <xf numFmtId="0" fontId="13" fillId="0" borderId="19" xfId="105" applyNumberFormat="1" applyFont="1" applyFill="1" applyBorder="1" applyAlignment="1">
      <alignment vertical="center"/>
      <protection/>
    </xf>
    <xf numFmtId="0" fontId="82" fillId="0" borderId="19" xfId="105" applyNumberFormat="1" applyFont="1" applyFill="1" applyBorder="1" applyAlignment="1">
      <alignment horizontal="center" vertical="center"/>
      <protection/>
    </xf>
    <xf numFmtId="0" fontId="26" fillId="0" borderId="0" xfId="105" applyNumberFormat="1" applyFont="1" applyFill="1" applyAlignment="1">
      <alignment vertical="center"/>
      <protection/>
    </xf>
    <xf numFmtId="0" fontId="29" fillId="0" borderId="0" xfId="105" applyNumberFormat="1" applyFont="1" applyFill="1" applyAlignment="1">
      <alignment vertical="center"/>
      <protection/>
    </xf>
    <xf numFmtId="0" fontId="29" fillId="49" borderId="0" xfId="105" applyNumberFormat="1" applyFont="1" applyFill="1" applyAlignment="1">
      <alignment vertical="center"/>
      <protection/>
    </xf>
    <xf numFmtId="0" fontId="2" fillId="49" borderId="0" xfId="105" applyNumberFormat="1" applyFont="1" applyFill="1" applyAlignment="1">
      <alignment vertical="center"/>
      <protection/>
    </xf>
    <xf numFmtId="0" fontId="2" fillId="0" borderId="0" xfId="105" applyNumberFormat="1" applyFont="1" applyAlignment="1">
      <alignment vertical="center"/>
      <protection/>
    </xf>
    <xf numFmtId="0" fontId="26" fillId="28" borderId="0" xfId="105" applyNumberFormat="1" applyFont="1" applyFill="1" applyBorder="1" applyAlignment="1">
      <alignment horizontal="center" vertical="center"/>
      <protection/>
    </xf>
    <xf numFmtId="0" fontId="26" fillId="0" borderId="0" xfId="105" applyNumberFormat="1" applyFont="1" applyFill="1" applyBorder="1" applyAlignment="1">
      <alignment horizontal="center" vertical="center"/>
      <protection/>
    </xf>
    <xf numFmtId="0" fontId="85" fillId="0" borderId="35" xfId="105" applyNumberFormat="1" applyFont="1" applyFill="1" applyBorder="1" applyAlignment="1">
      <alignment horizontal="right" vertical="center"/>
      <protection/>
    </xf>
    <xf numFmtId="0" fontId="25" fillId="0" borderId="0" xfId="105" applyNumberFormat="1" applyFont="1" applyFill="1" applyBorder="1" applyAlignment="1">
      <alignment vertical="center"/>
      <protection/>
    </xf>
    <xf numFmtId="0" fontId="29" fillId="0" borderId="0" xfId="105" applyNumberFormat="1" applyFont="1" applyFill="1" applyBorder="1" applyAlignment="1">
      <alignment vertical="center"/>
      <protection/>
    </xf>
    <xf numFmtId="0" fontId="26" fillId="0" borderId="0" xfId="105" applyNumberFormat="1" applyFont="1" applyFill="1" applyBorder="1" applyAlignment="1">
      <alignment horizontal="center" vertical="center"/>
      <protection/>
    </xf>
    <xf numFmtId="0" fontId="26" fillId="0" borderId="0" xfId="105" applyNumberFormat="1" applyFont="1" applyFill="1" applyBorder="1" applyAlignment="1">
      <alignment vertical="center"/>
      <protection/>
    </xf>
    <xf numFmtId="0" fontId="2" fillId="0" borderId="0" xfId="105" applyNumberFormat="1" applyFont="1" applyFill="1" applyBorder="1" applyAlignment="1">
      <alignment vertical="center"/>
      <protection/>
    </xf>
    <xf numFmtId="0" fontId="29" fillId="0" borderId="21" xfId="105" applyNumberFormat="1" applyFont="1" applyFill="1" applyBorder="1" applyAlignment="1">
      <alignment horizontal="center" vertical="center"/>
      <protection/>
    </xf>
    <xf numFmtId="0" fontId="29" fillId="0" borderId="0" xfId="105" applyNumberFormat="1" applyFont="1" applyFill="1" applyBorder="1" applyAlignment="1">
      <alignment horizontal="left" vertical="center"/>
      <protection/>
    </xf>
    <xf numFmtId="0" fontId="26" fillId="0" borderId="0" xfId="105" applyNumberFormat="1" applyFont="1" applyFill="1" applyAlignment="1">
      <alignment horizontal="center" vertical="center"/>
      <protection/>
    </xf>
    <xf numFmtId="0" fontId="2" fillId="0" borderId="0" xfId="105" applyNumberFormat="1" applyFont="1" applyFill="1" applyAlignment="1">
      <alignment vertical="center"/>
      <protection/>
    </xf>
    <xf numFmtId="0" fontId="23" fillId="0" borderId="0" xfId="105" applyNumberFormat="1" applyFont="1" applyFill="1" applyBorder="1" applyAlignment="1">
      <alignment horizontal="right" vertical="center"/>
      <protection/>
    </xf>
    <xf numFmtId="0" fontId="36" fillId="50" borderId="24" xfId="105" applyNumberFormat="1" applyFont="1" applyFill="1" applyBorder="1" applyAlignment="1">
      <alignment horizontal="right" vertical="center"/>
      <protection/>
    </xf>
    <xf numFmtId="0" fontId="28" fillId="0" borderId="19" xfId="105" applyNumberFormat="1" applyFont="1" applyFill="1" applyBorder="1" applyAlignment="1">
      <alignment horizontal="left" vertical="center"/>
      <protection/>
    </xf>
    <xf numFmtId="0" fontId="36" fillId="0" borderId="19" xfId="105" applyNumberFormat="1" applyFont="1" applyFill="1" applyBorder="1" applyAlignment="1">
      <alignment horizontal="right" vertical="center"/>
      <protection/>
    </xf>
    <xf numFmtId="0" fontId="26" fillId="0" borderId="19" xfId="105" applyNumberFormat="1" applyFont="1" applyFill="1" applyBorder="1" applyAlignment="1">
      <alignment vertical="center"/>
      <protection/>
    </xf>
    <xf numFmtId="0" fontId="2" fillId="0" borderId="19" xfId="105" applyNumberFormat="1" applyFont="1" applyFill="1" applyBorder="1" applyAlignment="1">
      <alignment vertical="center"/>
      <protection/>
    </xf>
    <xf numFmtId="0" fontId="29" fillId="0" borderId="23" xfId="105" applyNumberFormat="1" applyFont="1" applyFill="1" applyBorder="1" applyAlignment="1">
      <alignment horizontal="center" vertical="center"/>
      <protection/>
    </xf>
    <xf numFmtId="0" fontId="29" fillId="0" borderId="24" xfId="105" applyNumberFormat="1" applyFont="1" applyFill="1" applyBorder="1" applyAlignment="1">
      <alignment vertical="center"/>
      <protection/>
    </xf>
    <xf numFmtId="0" fontId="26" fillId="0" borderId="0" xfId="105" applyNumberFormat="1" applyFont="1" applyFill="1" applyBorder="1" applyAlignment="1">
      <alignment horizontal="left" vertical="center"/>
      <protection/>
    </xf>
    <xf numFmtId="0" fontId="36" fillId="0" borderId="35" xfId="105" applyNumberFormat="1" applyFont="1" applyFill="1" applyBorder="1" applyAlignment="1">
      <alignment horizontal="right" vertical="center"/>
      <protection/>
    </xf>
    <xf numFmtId="0" fontId="89" fillId="0" borderId="0" xfId="105" applyNumberFormat="1" applyFont="1" applyFill="1" applyBorder="1" applyAlignment="1">
      <alignment vertical="center"/>
      <protection/>
    </xf>
    <xf numFmtId="0" fontId="36" fillId="0" borderId="0" xfId="105" applyNumberFormat="1" applyFont="1" applyFill="1" applyBorder="1" applyAlignment="1">
      <alignment horizontal="right" vertical="center"/>
      <protection/>
    </xf>
    <xf numFmtId="0" fontId="74" fillId="0" borderId="0" xfId="105" applyNumberFormat="1" applyFont="1" applyFill="1" applyBorder="1" applyAlignment="1">
      <alignment horizontal="center" vertical="center"/>
      <protection/>
    </xf>
    <xf numFmtId="0" fontId="29" fillId="0" borderId="0" xfId="105" applyNumberFormat="1" applyFont="1" applyFill="1" applyBorder="1" applyAlignment="1">
      <alignment horizontal="center" vertical="center"/>
      <protection/>
    </xf>
    <xf numFmtId="0" fontId="74" fillId="0" borderId="0" xfId="105" applyNumberFormat="1" applyFont="1" applyFill="1" applyAlignment="1">
      <alignment horizontal="center" vertical="center"/>
      <protection/>
    </xf>
    <xf numFmtId="0" fontId="29" fillId="0" borderId="0" xfId="105" applyNumberFormat="1" applyFont="1" applyFill="1" applyAlignment="1">
      <alignment horizontal="center" vertical="center"/>
      <protection/>
    </xf>
    <xf numFmtId="0" fontId="26" fillId="28" borderId="0" xfId="105" applyNumberFormat="1" applyFont="1" applyFill="1" applyBorder="1" applyAlignment="1">
      <alignment horizontal="center" vertical="center"/>
      <protection/>
    </xf>
    <xf numFmtId="0" fontId="29" fillId="0" borderId="19" xfId="105" applyNumberFormat="1" applyFont="1" applyFill="1" applyBorder="1" applyAlignment="1">
      <alignment horizontal="center" vertical="center"/>
      <protection/>
    </xf>
    <xf numFmtId="0" fontId="29" fillId="0" borderId="24" xfId="105" applyNumberFormat="1" applyFont="1" applyFill="1" applyBorder="1" applyAlignment="1">
      <alignment horizontal="left" vertical="center"/>
      <protection/>
    </xf>
    <xf numFmtId="0" fontId="36" fillId="0" borderId="23" xfId="105" applyNumberFormat="1" applyFont="1" applyFill="1" applyBorder="1" applyAlignment="1">
      <alignment horizontal="right" vertical="center"/>
      <protection/>
    </xf>
    <xf numFmtId="0" fontId="36" fillId="0" borderId="24" xfId="105" applyNumberFormat="1" applyFont="1" applyFill="1" applyBorder="1" applyAlignment="1">
      <alignment horizontal="right" vertical="center"/>
      <protection/>
    </xf>
    <xf numFmtId="0" fontId="28" fillId="0" borderId="0" xfId="105" applyNumberFormat="1" applyFont="1" applyFill="1" applyBorder="1" applyAlignment="1">
      <alignment horizontal="left" vertical="center"/>
      <protection/>
    </xf>
    <xf numFmtId="0" fontId="29" fillId="49" borderId="0" xfId="105" applyNumberFormat="1" applyFont="1" applyFill="1" applyBorder="1" applyAlignment="1">
      <alignment vertical="center"/>
      <protection/>
    </xf>
    <xf numFmtId="0" fontId="29" fillId="0" borderId="34" xfId="105" applyNumberFormat="1" applyFont="1" applyFill="1" applyBorder="1" applyAlignment="1">
      <alignment vertical="center"/>
      <protection/>
    </xf>
    <xf numFmtId="0" fontId="29" fillId="0" borderId="34" xfId="105" applyNumberFormat="1" applyFont="1" applyFill="1" applyBorder="1" applyAlignment="1">
      <alignment horizontal="center" vertical="center"/>
      <protection/>
    </xf>
    <xf numFmtId="0" fontId="36" fillId="50" borderId="0" xfId="105" applyNumberFormat="1" applyFont="1" applyFill="1" applyBorder="1" applyAlignment="1">
      <alignment horizontal="right" vertical="center"/>
      <protection/>
    </xf>
    <xf numFmtId="0" fontId="25" fillId="0" borderId="27" xfId="105" applyNumberFormat="1" applyFont="1" applyFill="1" applyBorder="1" applyAlignment="1">
      <alignment vertical="center"/>
      <protection/>
    </xf>
    <xf numFmtId="0" fontId="25" fillId="0" borderId="31" xfId="105" applyNumberFormat="1" applyFont="1" applyFill="1" applyBorder="1" applyAlignment="1">
      <alignment vertical="center"/>
      <protection/>
    </xf>
    <xf numFmtId="0" fontId="82" fillId="0" borderId="23" xfId="105" applyNumberFormat="1" applyFont="1" applyFill="1" applyBorder="1" applyAlignment="1">
      <alignment horizontal="center" vertical="center"/>
      <protection/>
    </xf>
    <xf numFmtId="0" fontId="25" fillId="0" borderId="36" xfId="105" applyNumberFormat="1" applyFont="1" applyFill="1" applyBorder="1" applyAlignment="1">
      <alignment vertical="center"/>
      <protection/>
    </xf>
    <xf numFmtId="0" fontId="13" fillId="0" borderId="36" xfId="105" applyNumberFormat="1" applyFont="1" applyFill="1" applyBorder="1" applyAlignment="1">
      <alignment vertical="center"/>
      <protection/>
    </xf>
    <xf numFmtId="0" fontId="26" fillId="49" borderId="0" xfId="105" applyNumberFormat="1" applyFont="1" applyFill="1" applyBorder="1" applyAlignment="1">
      <alignment horizontal="left" vertical="center"/>
      <protection/>
    </xf>
    <xf numFmtId="0" fontId="29" fillId="49" borderId="0" xfId="105" applyNumberFormat="1" applyFont="1" applyFill="1" applyBorder="1" applyAlignment="1">
      <alignment horizontal="right" vertical="center"/>
      <protection/>
    </xf>
    <xf numFmtId="0" fontId="29" fillId="0" borderId="19" xfId="105" applyNumberFormat="1" applyFont="1" applyFill="1" applyBorder="1" applyAlignment="1">
      <alignment vertical="center"/>
      <protection/>
    </xf>
    <xf numFmtId="0" fontId="36" fillId="49" borderId="0" xfId="105" applyNumberFormat="1" applyFont="1" applyFill="1" applyBorder="1" applyAlignment="1">
      <alignment horizontal="right" vertical="center"/>
      <protection/>
    </xf>
    <xf numFmtId="0" fontId="25" fillId="0" borderId="0" xfId="105" applyNumberFormat="1" applyFont="1" applyFill="1" applyBorder="1" applyAlignment="1">
      <alignment horizontal="center" vertical="center"/>
      <protection/>
    </xf>
    <xf numFmtId="0" fontId="13" fillId="0" borderId="0" xfId="105" applyNumberFormat="1" applyFont="1" applyFill="1" applyBorder="1" applyAlignment="1">
      <alignment vertical="center"/>
      <protection/>
    </xf>
    <xf numFmtId="0" fontId="82" fillId="0" borderId="0" xfId="105" applyNumberFormat="1" applyFont="1" applyFill="1" applyBorder="1" applyAlignment="1">
      <alignment horizontal="center" vertical="center"/>
      <protection/>
    </xf>
    <xf numFmtId="0" fontId="85" fillId="0" borderId="0" xfId="105" applyNumberFormat="1" applyFont="1" applyFill="1" applyBorder="1" applyAlignment="1">
      <alignment horizontal="right" vertical="center"/>
      <protection/>
    </xf>
    <xf numFmtId="0" fontId="2" fillId="49" borderId="0" xfId="105" applyNumberFormat="1" applyFont="1" applyFill="1" applyBorder="1" applyAlignment="1">
      <alignment vertical="center"/>
      <protection/>
    </xf>
    <xf numFmtId="0" fontId="2" fillId="0" borderId="0" xfId="105" applyNumberFormat="1" applyFont="1" applyBorder="1" applyAlignment="1">
      <alignment vertical="center"/>
      <protection/>
    </xf>
    <xf numFmtId="49" fontId="17" fillId="49" borderId="0" xfId="105" applyNumberFormat="1" applyFont="1" applyFill="1" applyBorder="1" applyAlignment="1">
      <alignment vertical="center"/>
      <protection/>
    </xf>
    <xf numFmtId="49" fontId="17" fillId="49" borderId="0" xfId="105" applyNumberFormat="1" applyFont="1" applyFill="1" applyBorder="1" applyAlignment="1">
      <alignment horizontal="centerContinuous" vertical="center"/>
      <protection/>
    </xf>
    <xf numFmtId="49" fontId="30" fillId="49" borderId="0" xfId="105" applyNumberFormat="1" applyFont="1" applyFill="1" applyBorder="1" applyAlignment="1">
      <alignment vertical="center"/>
      <protection/>
    </xf>
    <xf numFmtId="49" fontId="31" fillId="49" borderId="0" xfId="105" applyNumberFormat="1" applyFont="1" applyFill="1" applyBorder="1" applyAlignment="1">
      <alignment vertical="center"/>
      <protection/>
    </xf>
    <xf numFmtId="49" fontId="13" fillId="49" borderId="0" xfId="105" applyNumberFormat="1" applyFont="1" applyFill="1" applyBorder="1" applyAlignment="1">
      <alignment horizontal="left" vertical="center"/>
      <protection/>
    </xf>
    <xf numFmtId="49" fontId="13" fillId="49" borderId="0" xfId="105" applyNumberFormat="1" applyFont="1" applyFill="1" applyBorder="1" applyAlignment="1">
      <alignment vertical="center"/>
      <protection/>
    </xf>
    <xf numFmtId="49" fontId="15" fillId="49" borderId="0" xfId="105" applyNumberFormat="1" applyFont="1" applyFill="1" applyBorder="1" applyAlignment="1">
      <alignment vertical="center"/>
      <protection/>
    </xf>
    <xf numFmtId="0" fontId="26" fillId="49" borderId="0" xfId="105" applyNumberFormat="1" applyFont="1" applyFill="1" applyBorder="1" applyAlignment="1">
      <alignment vertical="center"/>
      <protection/>
    </xf>
    <xf numFmtId="49" fontId="15" fillId="49" borderId="0" xfId="105" applyNumberFormat="1" applyFont="1" applyFill="1" applyBorder="1" applyAlignment="1">
      <alignment horizontal="left" vertical="center"/>
      <protection/>
    </xf>
    <xf numFmtId="49" fontId="22" fillId="49" borderId="0" xfId="105" applyNumberFormat="1" applyFont="1" applyFill="1" applyBorder="1" applyAlignment="1">
      <alignment horizontal="center" vertical="center"/>
      <protection/>
    </xf>
    <xf numFmtId="49" fontId="22" fillId="49" borderId="0" xfId="105" applyNumberFormat="1" applyFont="1" applyFill="1" applyBorder="1" applyAlignment="1">
      <alignment vertical="center"/>
      <protection/>
    </xf>
    <xf numFmtId="49" fontId="23" fillId="49" borderId="0" xfId="105" applyNumberFormat="1" applyFont="1" applyFill="1" applyBorder="1" applyAlignment="1">
      <alignment vertical="center"/>
      <protection/>
    </xf>
    <xf numFmtId="0" fontId="22" fillId="49" borderId="0" xfId="105" applyFont="1" applyFill="1" applyBorder="1" applyAlignment="1">
      <alignment vertical="center"/>
      <protection/>
    </xf>
    <xf numFmtId="0" fontId="15" fillId="49" borderId="0" xfId="105" applyNumberFormat="1" applyFont="1" applyFill="1" applyBorder="1" applyAlignment="1">
      <alignment horizontal="left" vertical="center"/>
      <protection/>
    </xf>
    <xf numFmtId="0" fontId="26" fillId="49" borderId="0" xfId="105" applyNumberFormat="1" applyFont="1" applyFill="1" applyBorder="1" applyAlignment="1">
      <alignment horizontal="center" vertical="center"/>
      <protection/>
    </xf>
    <xf numFmtId="0" fontId="23" fillId="49" borderId="0" xfId="105" applyNumberFormat="1" applyFont="1" applyFill="1" applyBorder="1" applyAlignment="1">
      <alignment horizontal="right" vertical="center"/>
      <protection/>
    </xf>
    <xf numFmtId="0" fontId="28" fillId="49" borderId="0" xfId="105" applyNumberFormat="1" applyFont="1" applyFill="1" applyBorder="1" applyAlignment="1">
      <alignment horizontal="left" vertical="center"/>
      <protection/>
    </xf>
    <xf numFmtId="0" fontId="26" fillId="49" borderId="0" xfId="105" applyFont="1" applyFill="1" applyBorder="1" applyAlignment="1">
      <alignment horizontal="center" vertical="center"/>
      <protection/>
    </xf>
    <xf numFmtId="1" fontId="26" fillId="49" borderId="0" xfId="105" applyNumberFormat="1" applyFont="1" applyFill="1" applyBorder="1" applyAlignment="1">
      <alignment horizontal="center" vertical="center"/>
      <protection/>
    </xf>
    <xf numFmtId="49" fontId="26" fillId="0" borderId="0" xfId="105" applyNumberFormat="1" applyFont="1" applyBorder="1" applyAlignment="1">
      <alignment vertical="center"/>
      <protection/>
    </xf>
    <xf numFmtId="49" fontId="2" fillId="0" borderId="0" xfId="105" applyNumberFormat="1" applyBorder="1" applyAlignment="1">
      <alignment vertical="center"/>
      <protection/>
    </xf>
    <xf numFmtId="49" fontId="29" fillId="0" borderId="0" xfId="105" applyNumberFormat="1" applyFont="1" applyBorder="1" applyAlignment="1">
      <alignment horizontal="center" vertical="center"/>
      <protection/>
    </xf>
    <xf numFmtId="49" fontId="26" fillId="49" borderId="0" xfId="105" applyNumberFormat="1" applyFont="1" applyFill="1" applyBorder="1" applyAlignment="1">
      <alignment vertical="center"/>
      <protection/>
    </xf>
    <xf numFmtId="49" fontId="29" fillId="49" borderId="0" xfId="105" applyNumberFormat="1" applyFont="1" applyFill="1" applyBorder="1" applyAlignment="1">
      <alignment vertical="center"/>
      <protection/>
    </xf>
    <xf numFmtId="0" fontId="2" fillId="49" borderId="0" xfId="105" applyFont="1" applyFill="1" applyBorder="1" applyAlignment="1">
      <alignment vertical="center"/>
      <protection/>
    </xf>
    <xf numFmtId="0" fontId="2" fillId="0" borderId="0" xfId="105" applyFont="1" applyBorder="1" applyAlignment="1">
      <alignment vertical="center"/>
      <protection/>
    </xf>
    <xf numFmtId="0" fontId="2" fillId="0" borderId="0" xfId="105" applyFont="1" applyAlignment="1">
      <alignment vertical="center"/>
      <protection/>
    </xf>
    <xf numFmtId="1" fontId="26" fillId="49" borderId="0" xfId="105" applyNumberFormat="1" applyFont="1" applyFill="1" applyAlignment="1">
      <alignment horizontal="center" vertical="center"/>
      <protection/>
    </xf>
    <xf numFmtId="49" fontId="26" fillId="0" borderId="0" xfId="105" applyNumberFormat="1" applyFont="1" applyAlignment="1">
      <alignment vertical="center"/>
      <protection/>
    </xf>
    <xf numFmtId="49" fontId="2" fillId="0" borderId="0" xfId="105" applyNumberFormat="1" applyAlignment="1">
      <alignment vertical="center"/>
      <protection/>
    </xf>
    <xf numFmtId="49" fontId="29" fillId="0" borderId="0" xfId="105" applyNumberFormat="1" applyFont="1" applyAlignment="1">
      <alignment horizontal="center" vertical="center"/>
      <protection/>
    </xf>
    <xf numFmtId="49" fontId="26" fillId="49" borderId="0" xfId="105" applyNumberFormat="1" applyFont="1" applyFill="1" applyAlignment="1">
      <alignment vertical="center"/>
      <protection/>
    </xf>
    <xf numFmtId="49" fontId="29" fillId="49" borderId="0" xfId="105" applyNumberFormat="1" applyFont="1" applyFill="1" applyAlignment="1">
      <alignment vertical="center"/>
      <protection/>
    </xf>
    <xf numFmtId="49" fontId="56" fillId="49" borderId="0" xfId="105" applyNumberFormat="1" applyFont="1" applyFill="1" applyBorder="1" applyAlignment="1">
      <alignment vertical="center"/>
      <protection/>
    </xf>
    <xf numFmtId="49" fontId="90" fillId="49" borderId="0" xfId="105" applyNumberFormat="1" applyFont="1" applyFill="1" applyBorder="1" applyAlignment="1">
      <alignment vertical="center"/>
      <protection/>
    </xf>
    <xf numFmtId="49" fontId="56" fillId="49" borderId="0" xfId="105" applyNumberFormat="1" applyFont="1" applyFill="1" applyAlignment="1">
      <alignment vertical="center"/>
      <protection/>
    </xf>
    <xf numFmtId="49" fontId="90" fillId="49" borderId="0" xfId="105" applyNumberFormat="1" applyFont="1" applyFill="1" applyAlignment="1">
      <alignment vertical="center"/>
      <protection/>
    </xf>
    <xf numFmtId="0" fontId="2" fillId="49" borderId="0" xfId="105" applyFill="1" applyAlignment="1">
      <alignment vertical="center"/>
      <protection/>
    </xf>
    <xf numFmtId="0" fontId="2" fillId="0" borderId="0" xfId="105" applyAlignment="1">
      <alignment vertical="center"/>
      <protection/>
    </xf>
    <xf numFmtId="0" fontId="2" fillId="0" borderId="0" xfId="105">
      <alignment/>
      <protection/>
    </xf>
    <xf numFmtId="0" fontId="23" fillId="0" borderId="0" xfId="105" applyFont="1">
      <alignment/>
      <protection/>
    </xf>
    <xf numFmtId="0" fontId="2" fillId="0" borderId="0" xfId="105" applyNumberFormat="1">
      <alignment/>
      <protection/>
    </xf>
    <xf numFmtId="0" fontId="23" fillId="0" borderId="0" xfId="105" applyNumberFormat="1" applyFont="1">
      <alignment/>
      <protection/>
    </xf>
    <xf numFmtId="0" fontId="14" fillId="0" borderId="0" xfId="105" applyNumberFormat="1" applyFont="1">
      <alignment/>
      <protection/>
    </xf>
    <xf numFmtId="0" fontId="30" fillId="28" borderId="0" xfId="104" applyFont="1" applyFill="1" applyAlignment="1">
      <alignment vertical="center"/>
      <protection/>
    </xf>
    <xf numFmtId="0" fontId="25" fillId="0" borderId="0" xfId="105" applyNumberFormat="1" applyFont="1" applyFill="1" applyBorder="1" applyAlignment="1">
      <alignment vertical="center"/>
      <protection/>
    </xf>
    <xf numFmtId="0" fontId="35" fillId="0" borderId="27" xfId="105" applyNumberFormat="1" applyFont="1" applyFill="1" applyBorder="1" applyAlignment="1">
      <alignment horizontal="left" vertical="center"/>
      <protection/>
    </xf>
    <xf numFmtId="0" fontId="35" fillId="0" borderId="19" xfId="105" applyNumberFormat="1" applyFont="1" applyFill="1" applyBorder="1" applyAlignment="1">
      <alignment horizontal="left" vertical="center"/>
      <protection/>
    </xf>
    <xf numFmtId="0" fontId="25" fillId="0" borderId="0" xfId="105" applyNumberFormat="1" applyFont="1" applyFill="1" applyAlignment="1">
      <alignment vertical="center"/>
      <protection/>
    </xf>
    <xf numFmtId="0" fontId="16" fillId="0" borderId="0" xfId="105" applyNumberFormat="1" applyFont="1" applyFill="1" applyBorder="1" applyAlignment="1">
      <alignment horizontal="right" vertical="center"/>
      <protection/>
    </xf>
    <xf numFmtId="0" fontId="25" fillId="0" borderId="27" xfId="105" applyNumberFormat="1" applyFont="1" applyFill="1" applyBorder="1" applyAlignment="1">
      <alignment vertical="center"/>
      <protection/>
    </xf>
    <xf numFmtId="0" fontId="25" fillId="0" borderId="31" xfId="105" applyNumberFormat="1" applyFont="1" applyFill="1" applyBorder="1" applyAlignment="1">
      <alignment vertical="center"/>
      <protection/>
    </xf>
    <xf numFmtId="0" fontId="2" fillId="0" borderId="0" xfId="104" applyFont="1" applyAlignment="1">
      <alignment vertical="center"/>
      <protection/>
    </xf>
    <xf numFmtId="0" fontId="25" fillId="0" borderId="0" xfId="105" applyNumberFormat="1" applyFont="1" applyFill="1" applyBorder="1" applyAlignment="1">
      <alignment horizontal="left" vertical="center"/>
      <protection/>
    </xf>
    <xf numFmtId="0" fontId="91" fillId="0" borderId="0" xfId="105" applyNumberFormat="1" applyFont="1" applyFill="1" applyBorder="1" applyAlignment="1">
      <alignment vertical="center"/>
      <protection/>
    </xf>
    <xf numFmtId="0" fontId="16" fillId="0" borderId="0" xfId="105" applyNumberFormat="1" applyFont="1" applyFill="1" applyBorder="1" applyAlignment="1">
      <alignment horizontal="right" vertical="center"/>
      <protection/>
    </xf>
    <xf numFmtId="0" fontId="31" fillId="49" borderId="19" xfId="104" applyFont="1" applyFill="1" applyBorder="1" applyAlignment="1">
      <alignment vertical="center"/>
      <protection/>
    </xf>
    <xf numFmtId="0" fontId="13" fillId="49" borderId="0" xfId="104" applyFont="1" applyFill="1" applyAlignment="1">
      <alignment vertical="center"/>
      <protection/>
    </xf>
    <xf numFmtId="0" fontId="13" fillId="49" borderId="0" xfId="104" applyFont="1" applyFill="1" applyAlignment="1">
      <alignment horizontal="left" vertical="center"/>
      <protection/>
    </xf>
    <xf numFmtId="0" fontId="31" fillId="49" borderId="24" xfId="104" applyFont="1" applyFill="1" applyBorder="1" applyAlignment="1">
      <alignment vertical="center"/>
      <protection/>
    </xf>
    <xf numFmtId="0" fontId="31" fillId="49" borderId="23" xfId="104" applyFont="1" applyFill="1" applyBorder="1" applyAlignment="1">
      <alignment vertical="center"/>
      <protection/>
    </xf>
    <xf numFmtId="0" fontId="31" fillId="49" borderId="0" xfId="104" applyFont="1" applyFill="1" applyAlignment="1">
      <alignment vertical="center"/>
      <protection/>
    </xf>
    <xf numFmtId="0" fontId="12" fillId="49" borderId="0" xfId="104" applyFont="1" applyFill="1" applyAlignment="1">
      <alignment horizontal="right" vertical="center"/>
      <protection/>
    </xf>
    <xf numFmtId="0" fontId="87" fillId="0" borderId="0" xfId="104" applyFont="1" applyAlignment="1">
      <alignment vertical="center"/>
      <protection/>
    </xf>
    <xf numFmtId="0" fontId="87" fillId="50" borderId="0" xfId="104" applyFont="1" applyFill="1" applyAlignment="1">
      <alignment horizontal="right" vertical="center"/>
      <protection/>
    </xf>
    <xf numFmtId="0" fontId="31" fillId="49" borderId="0" xfId="104" applyFont="1" applyFill="1" applyBorder="1" applyAlignment="1">
      <alignment vertical="center"/>
      <protection/>
    </xf>
    <xf numFmtId="0" fontId="13" fillId="0" borderId="0" xfId="104" applyFont="1" applyBorder="1" applyAlignment="1">
      <alignment horizontal="right"/>
      <protection/>
    </xf>
    <xf numFmtId="0" fontId="13" fillId="0" borderId="19" xfId="106" applyFont="1" applyBorder="1" applyAlignment="1">
      <alignment vertical="center"/>
      <protection/>
    </xf>
    <xf numFmtId="0" fontId="71" fillId="52" borderId="33" xfId="106" applyFont="1" applyFill="1" applyBorder="1" applyAlignment="1">
      <alignment horizontal="left" vertical="center"/>
      <protection/>
    </xf>
    <xf numFmtId="0" fontId="82" fillId="0" borderId="0" xfId="105" applyNumberFormat="1" applyFont="1" applyFill="1" applyBorder="1" applyAlignment="1">
      <alignment vertical="center"/>
      <protection/>
    </xf>
    <xf numFmtId="0" fontId="85" fillId="0" borderId="19" xfId="105" applyNumberFormat="1" applyFont="1" applyFill="1" applyBorder="1" applyAlignment="1">
      <alignment horizontal="right" vertical="center"/>
      <protection/>
    </xf>
    <xf numFmtId="0" fontId="82" fillId="0" borderId="24" xfId="105" applyNumberFormat="1" applyFont="1" applyFill="1" applyBorder="1" applyAlignment="1">
      <alignment vertical="center"/>
      <protection/>
    </xf>
    <xf numFmtId="0" fontId="82" fillId="0" borderId="24" xfId="105" applyNumberFormat="1" applyFont="1" applyFill="1" applyBorder="1" applyAlignment="1">
      <alignment horizontal="left" vertical="center"/>
      <protection/>
    </xf>
    <xf numFmtId="0" fontId="85" fillId="0" borderId="24" xfId="105" applyNumberFormat="1" applyFont="1" applyFill="1" applyBorder="1" applyAlignment="1">
      <alignment horizontal="right" vertical="center"/>
      <protection/>
    </xf>
    <xf numFmtId="0" fontId="35" fillId="0" borderId="0" xfId="105" applyNumberFormat="1" applyFont="1" applyFill="1" applyBorder="1" applyAlignment="1">
      <alignment horizontal="left" vertical="center"/>
      <protection/>
    </xf>
    <xf numFmtId="0" fontId="85" fillId="50" borderId="24" xfId="105" applyNumberFormat="1" applyFont="1" applyFill="1" applyBorder="1" applyAlignment="1">
      <alignment horizontal="right" vertical="center"/>
      <protection/>
    </xf>
    <xf numFmtId="0" fontId="35" fillId="0" borderId="31" xfId="105" applyNumberFormat="1" applyFont="1" applyFill="1" applyBorder="1" applyAlignment="1">
      <alignment horizontal="left" vertical="center"/>
      <protection/>
    </xf>
    <xf numFmtId="0" fontId="25" fillId="0" borderId="34" xfId="105" applyNumberFormat="1" applyFont="1" applyFill="1" applyBorder="1" applyAlignment="1">
      <alignment vertical="center"/>
      <protection/>
    </xf>
    <xf numFmtId="0" fontId="85" fillId="0" borderId="23" xfId="105" applyNumberFormat="1" applyFont="1" applyFill="1" applyBorder="1" applyAlignment="1">
      <alignment horizontal="right" vertical="center"/>
      <protection/>
    </xf>
    <xf numFmtId="0" fontId="82" fillId="0" borderId="34" xfId="105" applyNumberFormat="1" applyFont="1" applyFill="1" applyBorder="1" applyAlignment="1">
      <alignment vertical="center"/>
      <protection/>
    </xf>
    <xf numFmtId="0" fontId="36" fillId="0" borderId="19" xfId="105" applyNumberFormat="1" applyFont="1" applyFill="1" applyBorder="1" applyAlignment="1">
      <alignment horizontal="left" vertical="center"/>
      <protection/>
    </xf>
    <xf numFmtId="0" fontId="89" fillId="0" borderId="0" xfId="105" applyNumberFormat="1" applyFont="1" applyFill="1" applyBorder="1" applyAlignment="1">
      <alignment horizontal="left" vertical="center"/>
      <protection/>
    </xf>
    <xf numFmtId="0" fontId="25" fillId="0" borderId="0" xfId="105" applyNumberFormat="1" applyFont="1" applyFill="1" applyAlignment="1">
      <alignment horizontal="left" vertical="center"/>
      <protection/>
    </xf>
    <xf numFmtId="0" fontId="16" fillId="0" borderId="0" xfId="105" applyNumberFormat="1" applyFont="1" applyFill="1" applyBorder="1" applyAlignment="1">
      <alignment horizontal="left" vertical="center"/>
      <protection/>
    </xf>
    <xf numFmtId="0" fontId="36" fillId="50" borderId="24" xfId="105" applyNumberFormat="1" applyFont="1" applyFill="1" applyBorder="1" applyAlignment="1">
      <alignment horizontal="left" vertical="center"/>
      <protection/>
    </xf>
    <xf numFmtId="0" fontId="36" fillId="0" borderId="23" xfId="105" applyNumberFormat="1" applyFont="1" applyFill="1" applyBorder="1" applyAlignment="1">
      <alignment horizontal="left" vertical="center"/>
      <protection/>
    </xf>
    <xf numFmtId="0" fontId="91" fillId="0" borderId="0" xfId="105" applyNumberFormat="1" applyFont="1" applyFill="1" applyBorder="1" applyAlignment="1">
      <alignment horizontal="left" vertical="center"/>
      <protection/>
    </xf>
    <xf numFmtId="0" fontId="29" fillId="0" borderId="0" xfId="105" applyNumberFormat="1" applyFont="1" applyFill="1" applyAlignment="1">
      <alignment horizontal="left" vertical="center"/>
      <protection/>
    </xf>
    <xf numFmtId="0" fontId="16" fillId="0" borderId="0" xfId="105" applyNumberFormat="1" applyFont="1" applyFill="1" applyBorder="1" applyAlignment="1">
      <alignment horizontal="left" vertical="center"/>
      <protection/>
    </xf>
    <xf numFmtId="0" fontId="25" fillId="0" borderId="27" xfId="105" applyNumberFormat="1" applyFont="1" applyFill="1" applyBorder="1" applyAlignment="1">
      <alignment horizontal="left" vertical="center"/>
      <protection/>
    </xf>
    <xf numFmtId="0" fontId="25" fillId="0" borderId="31" xfId="105" applyNumberFormat="1" applyFont="1" applyFill="1" applyBorder="1" applyAlignment="1">
      <alignment horizontal="left" vertical="center"/>
      <protection/>
    </xf>
    <xf numFmtId="0" fontId="26" fillId="0" borderId="0" xfId="105" applyNumberFormat="1" applyFont="1" applyFill="1" applyAlignment="1">
      <alignment horizontal="left" vertical="center"/>
      <protection/>
    </xf>
    <xf numFmtId="0" fontId="36" fillId="0" borderId="0" xfId="105" applyNumberFormat="1" applyFont="1" applyFill="1" applyBorder="1" applyAlignment="1">
      <alignment horizontal="left" vertical="center"/>
      <protection/>
    </xf>
    <xf numFmtId="0" fontId="36" fillId="0" borderId="24" xfId="105" applyNumberFormat="1" applyFont="1" applyFill="1" applyBorder="1" applyAlignment="1">
      <alignment horizontal="left" vertical="center"/>
      <protection/>
    </xf>
    <xf numFmtId="0" fontId="29" fillId="0" borderId="34" xfId="105" applyNumberFormat="1" applyFont="1" applyFill="1" applyBorder="1" applyAlignment="1">
      <alignment horizontal="left" vertical="center"/>
      <protection/>
    </xf>
    <xf numFmtId="0" fontId="2" fillId="0" borderId="0" xfId="105" applyNumberFormat="1" applyFont="1" applyAlignment="1">
      <alignment horizontal="left" vertical="center"/>
      <protection/>
    </xf>
    <xf numFmtId="0" fontId="25" fillId="0" borderId="0" xfId="105" applyNumberFormat="1" applyFont="1" applyFill="1" applyBorder="1" applyAlignment="1">
      <alignment horizontal="left" vertical="center"/>
      <protection/>
    </xf>
    <xf numFmtId="0" fontId="25" fillId="0" borderId="34" xfId="105" applyNumberFormat="1" applyFont="1" applyFill="1" applyBorder="1" applyAlignment="1">
      <alignment horizontal="left" vertical="center"/>
      <protection/>
    </xf>
    <xf numFmtId="0" fontId="40" fillId="52" borderId="19" xfId="106" applyFont="1" applyFill="1" applyBorder="1" applyAlignment="1">
      <alignment horizontal="left" vertical="center"/>
      <protection/>
    </xf>
    <xf numFmtId="0" fontId="40" fillId="52" borderId="0" xfId="106" applyFont="1" applyFill="1" applyAlignment="1">
      <alignment vertical="center"/>
      <protection/>
    </xf>
    <xf numFmtId="0" fontId="40" fillId="52" borderId="0" xfId="106" applyFont="1" applyFill="1" applyAlignment="1">
      <alignment horizontal="left" vertical="center"/>
      <protection/>
    </xf>
    <xf numFmtId="0" fontId="40" fillId="52" borderId="24" xfId="106" applyFont="1" applyFill="1" applyBorder="1" applyAlignment="1">
      <alignment horizontal="left" vertical="center"/>
      <protection/>
    </xf>
    <xf numFmtId="0" fontId="14" fillId="52" borderId="0" xfId="106" applyFont="1" applyFill="1" applyAlignment="1">
      <alignment horizontal="left" vertical="center"/>
      <protection/>
    </xf>
    <xf numFmtId="0" fontId="92" fillId="53" borderId="24" xfId="106" applyFont="1" applyFill="1" applyBorder="1" applyAlignment="1">
      <alignment horizontal="left" vertical="center"/>
      <protection/>
    </xf>
    <xf numFmtId="0" fontId="40" fillId="52" borderId="23" xfId="106" applyFont="1" applyFill="1" applyBorder="1" applyAlignment="1">
      <alignment horizontal="left" vertical="center"/>
      <protection/>
    </xf>
    <xf numFmtId="0" fontId="6" fillId="0" borderId="0" xfId="104" applyFont="1" applyAlignment="1">
      <alignment horizontal="center"/>
      <protection/>
    </xf>
    <xf numFmtId="49" fontId="13" fillId="28" borderId="0" xfId="104" applyNumberFormat="1" applyFont="1" applyFill="1" applyAlignment="1">
      <alignment horizontal="left" vertical="center"/>
      <protection/>
    </xf>
    <xf numFmtId="172" fontId="19" fillId="0" borderId="18" xfId="104" applyNumberFormat="1" applyFont="1" applyBorder="1" applyAlignment="1">
      <alignment horizontal="left" vertical="center"/>
      <protection/>
    </xf>
    <xf numFmtId="49" fontId="21" fillId="0" borderId="18" xfId="104" applyNumberFormat="1" applyFont="1" applyBorder="1" applyAlignment="1">
      <alignment horizontal="center" vertical="center"/>
      <protection/>
    </xf>
    <xf numFmtId="0" fontId="2" fillId="0" borderId="0" xfId="104" applyBorder="1" applyAlignment="1">
      <alignment horizontal="left"/>
      <protection/>
    </xf>
    <xf numFmtId="0" fontId="5" fillId="0" borderId="0" xfId="104" applyFont="1" applyBorder="1" applyAlignment="1">
      <alignment horizontal="center"/>
      <protection/>
    </xf>
    <xf numFmtId="0" fontId="40" fillId="49" borderId="0" xfId="106" applyFont="1" applyFill="1" applyAlignment="1">
      <alignment horizontal="left"/>
      <protection/>
    </xf>
    <xf numFmtId="0" fontId="77" fillId="0" borderId="0" xfId="106" applyFont="1" applyAlignment="1">
      <alignment horizontal="left"/>
      <protection/>
    </xf>
    <xf numFmtId="172" fontId="19" fillId="0" borderId="18" xfId="106" applyNumberFormat="1" applyFont="1" applyBorder="1" applyAlignment="1">
      <alignment horizontal="left" vertical="center"/>
      <protection/>
    </xf>
    <xf numFmtId="49" fontId="22" fillId="28" borderId="26" xfId="106" applyNumberFormat="1" applyFont="1" applyFill="1" applyBorder="1" applyAlignment="1">
      <alignment horizontal="center" vertical="center"/>
      <protection/>
    </xf>
    <xf numFmtId="0" fontId="6" fillId="0" borderId="0" xfId="105" applyFont="1" applyAlignment="1">
      <alignment horizontal="center"/>
      <protection/>
    </xf>
  </cellXfs>
  <cellStyles count="102">
    <cellStyle name="Normal" xfId="0"/>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2" xfId="22"/>
    <cellStyle name="20% — акцент3" xfId="23"/>
    <cellStyle name="20% — акцент4" xfId="24"/>
    <cellStyle name="20% — акцент5" xfId="25"/>
    <cellStyle name="20% — акцент6" xfId="26"/>
    <cellStyle name="40% - Dekorfärg1" xfId="27"/>
    <cellStyle name="40% - Dekorfärg2" xfId="28"/>
    <cellStyle name="40% - Dekorfärg3" xfId="29"/>
    <cellStyle name="40% - Dekorfärg4" xfId="30"/>
    <cellStyle name="40% - Dekorfärg5" xfId="31"/>
    <cellStyle name="40% - Dekorfärg6" xfId="32"/>
    <cellStyle name="40% — акцент1" xfId="33"/>
    <cellStyle name="40% — акцент2" xfId="34"/>
    <cellStyle name="40% — акцент3" xfId="35"/>
    <cellStyle name="40% — акцент4" xfId="36"/>
    <cellStyle name="40% — акцент5" xfId="37"/>
    <cellStyle name="40% — акцент6" xfId="38"/>
    <cellStyle name="60% - Dekorfärg1" xfId="39"/>
    <cellStyle name="60% - Dekorfärg2" xfId="40"/>
    <cellStyle name="60% - Dekorfärg3" xfId="41"/>
    <cellStyle name="60% - Dekorfärg4" xfId="42"/>
    <cellStyle name="60% - Dekorfärg5" xfId="43"/>
    <cellStyle name="60% - Dekorfärg6" xfId="44"/>
    <cellStyle name="60% — акцент1" xfId="45"/>
    <cellStyle name="60% — акцент2" xfId="46"/>
    <cellStyle name="60% — акцент3" xfId="47"/>
    <cellStyle name="60% — акцент4" xfId="48"/>
    <cellStyle name="60% — акцент5" xfId="49"/>
    <cellStyle name="60% — акцент6" xfId="50"/>
    <cellStyle name="Anteckning" xfId="51"/>
    <cellStyle name="Beräkning" xfId="52"/>
    <cellStyle name="Bra" xfId="53"/>
    <cellStyle name="Currency_Doubles16" xfId="54"/>
    <cellStyle name="Currency_MD16" xfId="55"/>
    <cellStyle name="Dålig" xfId="56"/>
    <cellStyle name="Färg1" xfId="57"/>
    <cellStyle name="Färg2" xfId="58"/>
    <cellStyle name="Färg3" xfId="59"/>
    <cellStyle name="Färg4" xfId="60"/>
    <cellStyle name="Färg5" xfId="61"/>
    <cellStyle name="Färg6" xfId="62"/>
    <cellStyle name="Förklarande text" xfId="63"/>
    <cellStyle name="Indata" xfId="64"/>
    <cellStyle name="Kontrollcell" xfId="65"/>
    <cellStyle name="Länkad cell" xfId="66"/>
    <cellStyle name="Milliers [0]_ACCEP°DBL" xfId="67"/>
    <cellStyle name="Milliers_ACCEP°DBL" xfId="68"/>
    <cellStyle name="Monétaire [0]_ACCEP°DBL" xfId="69"/>
    <cellStyle name="Monétaire_ACCEP°DBL" xfId="70"/>
    <cellStyle name="Neutral" xfId="71"/>
    <cellStyle name="Normal 2" xfId="72"/>
    <cellStyle name="Normal 3" xfId="73"/>
    <cellStyle name="Normal 4" xfId="74"/>
    <cellStyle name="Rubrik" xfId="75"/>
    <cellStyle name="Rubrik 1" xfId="76"/>
    <cellStyle name="Rubrik 2" xfId="77"/>
    <cellStyle name="Rubrik 3" xfId="78"/>
    <cellStyle name="Rubrik 4" xfId="79"/>
    <cellStyle name="Summa" xfId="80"/>
    <cellStyle name="Utdata" xfId="81"/>
    <cellStyle name="Varningstext" xfId="82"/>
    <cellStyle name="Акцент1" xfId="83"/>
    <cellStyle name="Акцент2" xfId="84"/>
    <cellStyle name="Акцент3" xfId="85"/>
    <cellStyle name="Акцент4" xfId="86"/>
    <cellStyle name="Акцент5" xfId="87"/>
    <cellStyle name="Акцент6" xfId="88"/>
    <cellStyle name="Ввод " xfId="89"/>
    <cellStyle name="Вывод" xfId="90"/>
    <cellStyle name="Вычисление" xfId="91"/>
    <cellStyle name="Currency" xfId="92"/>
    <cellStyle name="Currency [0]" xfId="93"/>
    <cellStyle name="Денежный_Одиночный разряд мужчины" xfId="94"/>
    <cellStyle name="Денежный_СЕТКА на 16 2" xfId="95"/>
    <cellStyle name="Заголовок 1" xfId="96"/>
    <cellStyle name="Заголовок 2" xfId="97"/>
    <cellStyle name="Заголовок 3" xfId="98"/>
    <cellStyle name="Заголовок 4" xfId="99"/>
    <cellStyle name="Итог" xfId="100"/>
    <cellStyle name="Контрольная ячейка" xfId="101"/>
    <cellStyle name="Название" xfId="102"/>
    <cellStyle name="Нейтральный" xfId="103"/>
    <cellStyle name="Обычный 2" xfId="104"/>
    <cellStyle name="Обычный 3" xfId="105"/>
    <cellStyle name="Обычный_ФОК Серебрянка 2" xfId="106"/>
    <cellStyle name="Плохой" xfId="107"/>
    <cellStyle name="Пояснение" xfId="108"/>
    <cellStyle name="Примечание" xfId="109"/>
    <cellStyle name="Percent" xfId="110"/>
    <cellStyle name="Связанная ячейка" xfId="111"/>
    <cellStyle name="Текст предупреждения" xfId="112"/>
    <cellStyle name="Comma" xfId="113"/>
    <cellStyle name="Comma [0]" xfId="114"/>
    <cellStyle name="Хороший" xfId="115"/>
  </cellStyles>
  <dxfs count="220">
    <dxf>
      <font>
        <b/>
        <i val="0"/>
      </font>
    </dxf>
    <dxf>
      <font>
        <b val="0"/>
        <i val="0"/>
      </font>
    </dxf>
    <dxf>
      <font>
        <b/>
        <i val="0"/>
      </font>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b/>
        <i val="0"/>
      </font>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b/>
        <i val="0"/>
      </font>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b/>
        <i val="0"/>
      </font>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b/>
        <i val="0"/>
      </font>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color indexed="11"/>
      </font>
    </dxf>
    <dxf>
      <font>
        <b/>
        <i val="0"/>
        <color indexed="11"/>
      </font>
    </dxf>
    <dxf>
      <font>
        <b val="0"/>
        <i/>
        <color indexed="10"/>
      </font>
    </dxf>
    <dxf>
      <font>
        <b/>
        <i val="0"/>
      </font>
    </dxf>
    <dxf>
      <font>
        <b val="0"/>
        <i val="0"/>
      </font>
    </dxf>
    <dxf>
      <font>
        <b/>
        <i val="0"/>
      </font>
    </dxf>
    <dxf>
      <font>
        <b/>
        <i val="0"/>
      </font>
    </dxf>
    <dxf>
      <font>
        <b val="0"/>
        <i val="0"/>
      </font>
    </dxf>
    <dxf>
      <font>
        <b/>
        <i val="0"/>
      </font>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color indexed="11"/>
      </font>
    </dxf>
    <dxf>
      <font>
        <b/>
        <i val="0"/>
        <color indexed="11"/>
      </font>
    </dxf>
    <dxf>
      <font>
        <b val="0"/>
        <i/>
        <color indexed="10"/>
      </font>
    </dxf>
    <dxf>
      <font>
        <b/>
        <i val="0"/>
      </font>
    </dxf>
    <dxf>
      <font>
        <b val="0"/>
        <i val="0"/>
      </font>
    </dxf>
    <dxf>
      <font>
        <b/>
        <i val="0"/>
      </font>
    </dxf>
    <dxf>
      <font>
        <b/>
        <i val="0"/>
      </font>
    </dxf>
    <dxf>
      <font>
        <b val="0"/>
        <i val="0"/>
      </font>
    </dxf>
    <dxf>
      <font>
        <b/>
        <i val="0"/>
      </font>
    </dxf>
    <dxf>
      <font>
        <b/>
        <i val="0"/>
      </font>
    </dxf>
    <dxf>
      <font>
        <b val="0"/>
        <i val="0"/>
      </font>
    </dxf>
    <dxf>
      <font>
        <b/>
        <i val="0"/>
      </font>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b/>
        <i val="0"/>
      </font>
    </dxf>
    <dxf>
      <font>
        <b/>
        <i val="0"/>
      </font>
    </dxf>
    <dxf>
      <font>
        <b val="0"/>
        <i val="0"/>
      </font>
    </dxf>
    <dxf>
      <font>
        <b/>
        <i val="0"/>
      </font>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b/>
        <i val="0"/>
      </font>
    </dxf>
    <dxf>
      <font>
        <b val="0"/>
        <i val="0"/>
      </font>
    </dxf>
    <dxf>
      <font>
        <b/>
        <i val="0"/>
      </font>
    </dxf>
    <dxf>
      <font>
        <b/>
        <i val="0"/>
      </font>
    </dxf>
    <dxf>
      <font>
        <b val="0"/>
        <i val="0"/>
      </font>
    </dxf>
    <dxf>
      <font>
        <b/>
        <i val="0"/>
      </font>
    </dxf>
    <dxf>
      <font>
        <i val="0"/>
        <color indexed="9"/>
      </font>
      <fill>
        <patternFill>
          <bgColor indexed="42"/>
        </patternFill>
      </fill>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9"/>
      </font>
    </dxf>
    <dxf>
      <font>
        <b/>
        <i val="0"/>
      </font>
    </dxf>
    <dxf>
      <font>
        <b val="0"/>
        <i val="0"/>
      </font>
    </dxf>
    <dxf>
      <font>
        <b/>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i val="0"/>
        <color indexed="11"/>
      </font>
    </dxf>
    <dxf>
      <font>
        <b/>
        <i val="0"/>
        <color indexed="11"/>
      </font>
    </dxf>
    <dxf>
      <font>
        <b val="0"/>
        <i/>
        <color indexed="10"/>
      </font>
    </dxf>
    <dxf>
      <font>
        <b/>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i val="0"/>
        <color indexed="9"/>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i val="0"/>
        <color indexed="11"/>
      </font>
    </dxf>
    <dxf>
      <font>
        <b/>
        <i val="0"/>
        <color indexed="11"/>
      </font>
    </dxf>
    <dxf>
      <font>
        <b val="0"/>
        <i/>
        <color indexed="10"/>
      </font>
    </dxf>
    <dxf>
      <font>
        <b/>
        <i val="0"/>
      </font>
    </dxf>
    <dxf>
      <font>
        <b/>
        <i val="0"/>
      </font>
      <border/>
    </dxf>
    <dxf>
      <font>
        <b val="0"/>
        <i/>
        <color rgb="FFFF0000"/>
      </font>
      <border/>
    </dxf>
    <dxf>
      <font>
        <b/>
        <i val="0"/>
        <color rgb="FF00FF00"/>
      </font>
      <border/>
    </dxf>
    <dxf>
      <font>
        <i val="0"/>
        <color rgb="FF00FF00"/>
      </font>
      <border/>
    </dxf>
    <dxf>
      <font>
        <b val="0"/>
        <i val="0"/>
      </font>
      <border/>
    </dxf>
    <dxf>
      <font>
        <b/>
        <i val="0"/>
        <color rgb="FF000000"/>
      </font>
      <fill>
        <patternFill patternType="solid">
          <bgColor rgb="FFC0C0C0"/>
        </patternFill>
      </fill>
      <border/>
    </dxf>
    <dxf>
      <font>
        <color rgb="FFFFFFFF"/>
      </font>
      <fill>
        <patternFill patternType="solid">
          <bgColor rgb="FFFFFFFF"/>
        </patternFill>
      </fill>
      <border/>
    </dxf>
    <dxf>
      <font>
        <color rgb="FFFFFFFF"/>
      </font>
      <fill>
        <patternFill>
          <bgColor rgb="FFFFFFFF"/>
        </patternFill>
      </fill>
      <border/>
    </dxf>
    <dxf>
      <font>
        <i val="0"/>
        <color rgb="FFFFFFFF"/>
      </font>
      <border/>
    </dxf>
    <dxf>
      <font>
        <i val="0"/>
        <color rgb="FFFFFFFF"/>
      </font>
      <fill>
        <patternFill>
          <bgColor rgb="FFCCFFCC"/>
        </patternFill>
      </fill>
      <border/>
    </dxf>
    <dxf>
      <font>
        <b/>
        <i val="0"/>
        <color rgb="FF000000"/>
      </font>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76;&#1080;&#1085;&#1086;&#1095;&#1085;&#1099;&#1081;%20&#1088;&#1072;&#1079;&#1088;&#1103;&#1076;\Documents%20and%20Settings\tennis07\Desktop\&#1090;&#1091;&#1088;&#1085;&#1080;&#1088;\&#1076;&#1077;&#1074;&#1091;&#1096;&#1082;&#1080;%20&#1076;&#1086;%2014%2006%201.3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2">
        <row r="8">
          <cell r="A8">
            <v>0</v>
          </cell>
        </row>
        <row r="12">
          <cell r="C12" t="str">
            <v> </v>
          </cell>
        </row>
      </sheetData>
      <sheetData sheetId="9">
        <row r="7">
          <cell r="A7">
            <v>1</v>
          </cell>
          <cell r="B7" t="str">
            <v>Алеша</v>
          </cell>
          <cell r="C7" t="str">
            <v>Карина</v>
          </cell>
          <cell r="D7" t="str">
            <v>минск</v>
          </cell>
          <cell r="E7">
            <v>34033</v>
          </cell>
          <cell r="I7">
            <v>0</v>
          </cell>
          <cell r="J7" t="str">
            <v>DA</v>
          </cell>
          <cell r="K7">
            <v>2</v>
          </cell>
        </row>
        <row r="8">
          <cell r="A8">
            <v>2</v>
          </cell>
          <cell r="B8" t="str">
            <v>чебышева</v>
          </cell>
          <cell r="C8" t="str">
            <v>анна</v>
          </cell>
          <cell r="D8" t="str">
            <v>минск</v>
          </cell>
          <cell r="E8">
            <v>34230</v>
          </cell>
          <cell r="I8">
            <v>0</v>
          </cell>
          <cell r="J8" t="str">
            <v>DA</v>
          </cell>
          <cell r="K8">
            <v>3</v>
          </cell>
        </row>
        <row r="9">
          <cell r="A9">
            <v>3</v>
          </cell>
          <cell r="B9" t="str">
            <v>киселева</v>
          </cell>
          <cell r="C9" t="str">
            <v>виктория</v>
          </cell>
          <cell r="D9" t="str">
            <v>минск</v>
          </cell>
          <cell r="E9">
            <v>34333</v>
          </cell>
          <cell r="I9">
            <v>0</v>
          </cell>
          <cell r="J9" t="str">
            <v>DA</v>
          </cell>
          <cell r="K9">
            <v>4</v>
          </cell>
        </row>
        <row r="10">
          <cell r="A10">
            <v>4</v>
          </cell>
          <cell r="B10" t="str">
            <v>лысакова</v>
          </cell>
          <cell r="C10" t="str">
            <v>ксения</v>
          </cell>
          <cell r="D10" t="str">
            <v>барановичи</v>
          </cell>
          <cell r="E10">
            <v>34373</v>
          </cell>
          <cell r="I10">
            <v>0</v>
          </cell>
          <cell r="J10" t="str">
            <v>DA</v>
          </cell>
          <cell r="K10">
            <v>5</v>
          </cell>
        </row>
        <row r="11">
          <cell r="A11">
            <v>5</v>
          </cell>
          <cell r="B11" t="str">
            <v>кремень</v>
          </cell>
          <cell r="C11" t="str">
            <v>илона</v>
          </cell>
          <cell r="D11" t="str">
            <v>минск</v>
          </cell>
          <cell r="E11" t="str">
            <v>18.0194</v>
          </cell>
          <cell r="I11">
            <v>0</v>
          </cell>
          <cell r="J11" t="str">
            <v>DA</v>
          </cell>
          <cell r="K11">
            <v>6</v>
          </cell>
        </row>
        <row r="12">
          <cell r="A12">
            <v>6</v>
          </cell>
          <cell r="B12" t="str">
            <v>саснович</v>
          </cell>
          <cell r="C12" t="str">
            <v>александра</v>
          </cell>
          <cell r="D12" t="str">
            <v>минск</v>
          </cell>
          <cell r="E12">
            <v>34415</v>
          </cell>
          <cell r="I12">
            <v>0</v>
          </cell>
          <cell r="J12" t="str">
            <v>DA</v>
          </cell>
          <cell r="K12">
            <v>7</v>
          </cell>
        </row>
        <row r="13">
          <cell r="A13">
            <v>7</v>
          </cell>
          <cell r="B13" t="str">
            <v>вавулина</v>
          </cell>
          <cell r="C13" t="str">
            <v>наталья</v>
          </cell>
          <cell r="D13" t="str">
            <v>минск</v>
          </cell>
          <cell r="E13">
            <v>34238</v>
          </cell>
          <cell r="I13">
            <v>0</v>
          </cell>
          <cell r="J13" t="str">
            <v>DA</v>
          </cell>
          <cell r="K13">
            <v>8</v>
          </cell>
        </row>
        <row r="14">
          <cell r="A14">
            <v>8</v>
          </cell>
          <cell r="B14" t="str">
            <v>красильщикова</v>
          </cell>
          <cell r="C14" t="str">
            <v>дарья</v>
          </cell>
          <cell r="D14" t="str">
            <v>минск</v>
          </cell>
          <cell r="E14">
            <v>34211</v>
          </cell>
          <cell r="I14">
            <v>0</v>
          </cell>
          <cell r="J14" t="str">
            <v>DA</v>
          </cell>
          <cell r="K14">
            <v>10</v>
          </cell>
        </row>
        <row r="15">
          <cell r="A15">
            <v>9</v>
          </cell>
          <cell r="B15" t="str">
            <v>понада</v>
          </cell>
          <cell r="C15" t="str">
            <v>елена</v>
          </cell>
          <cell r="D15" t="str">
            <v>минск</v>
          </cell>
          <cell r="E15">
            <v>34314</v>
          </cell>
          <cell r="I15">
            <v>0</v>
          </cell>
          <cell r="J15" t="str">
            <v>DA</v>
          </cell>
          <cell r="K15">
            <v>11</v>
          </cell>
        </row>
        <row r="16">
          <cell r="A16">
            <v>10</v>
          </cell>
          <cell r="B16" t="str">
            <v>рубель </v>
          </cell>
          <cell r="C16" t="str">
            <v>анастасия</v>
          </cell>
          <cell r="D16" t="str">
            <v>минск</v>
          </cell>
          <cell r="E16">
            <v>34746</v>
          </cell>
          <cell r="I16">
            <v>0</v>
          </cell>
          <cell r="J16" t="str">
            <v>DA</v>
          </cell>
          <cell r="K16">
            <v>12</v>
          </cell>
        </row>
        <row r="17">
          <cell r="A17">
            <v>11</v>
          </cell>
          <cell r="B17" t="str">
            <v>гузаревич</v>
          </cell>
          <cell r="C17" t="str">
            <v>илона</v>
          </cell>
          <cell r="D17" t="str">
            <v>минск</v>
          </cell>
          <cell r="E17">
            <v>34205</v>
          </cell>
          <cell r="I17">
            <v>0</v>
          </cell>
          <cell r="J17" t="str">
            <v>DA</v>
          </cell>
          <cell r="K17">
            <v>13</v>
          </cell>
        </row>
        <row r="18">
          <cell r="A18">
            <v>12</v>
          </cell>
          <cell r="B18" t="str">
            <v>бондарович</v>
          </cell>
          <cell r="C18" t="str">
            <v>юлия</v>
          </cell>
          <cell r="D18" t="str">
            <v>минск</v>
          </cell>
          <cell r="E18">
            <v>34299</v>
          </cell>
          <cell r="I18">
            <v>0</v>
          </cell>
          <cell r="J18" t="str">
            <v>DA</v>
          </cell>
          <cell r="K18">
            <v>14</v>
          </cell>
        </row>
        <row r="19">
          <cell r="A19">
            <v>13</v>
          </cell>
          <cell r="B19" t="str">
            <v>цыбук</v>
          </cell>
          <cell r="C19" t="str">
            <v>елена</v>
          </cell>
          <cell r="D19" t="str">
            <v>минск</v>
          </cell>
          <cell r="E19">
            <v>34014</v>
          </cell>
          <cell r="I19">
            <v>0</v>
          </cell>
          <cell r="J19" t="str">
            <v>DA</v>
          </cell>
          <cell r="K19">
            <v>16</v>
          </cell>
        </row>
        <row r="20">
          <cell r="A20">
            <v>14</v>
          </cell>
          <cell r="B20" t="str">
            <v>русак</v>
          </cell>
          <cell r="C20" t="str">
            <v>кристина</v>
          </cell>
          <cell r="D20" t="str">
            <v>минск</v>
          </cell>
          <cell r="E20">
            <v>34054</v>
          </cell>
          <cell r="I20">
            <v>0</v>
          </cell>
          <cell r="J20" t="str">
            <v>DA</v>
          </cell>
          <cell r="K20">
            <v>18</v>
          </cell>
        </row>
        <row r="21">
          <cell r="A21">
            <v>15</v>
          </cell>
          <cell r="B21" t="str">
            <v>качан</v>
          </cell>
          <cell r="C21" t="str">
            <v>ольга</v>
          </cell>
          <cell r="D21" t="str">
            <v>минск</v>
          </cell>
          <cell r="E21">
            <v>34142</v>
          </cell>
          <cell r="I21">
            <v>0</v>
          </cell>
          <cell r="J21" t="str">
            <v>DA</v>
          </cell>
          <cell r="K21">
            <v>19</v>
          </cell>
        </row>
        <row r="22">
          <cell r="A22">
            <v>16</v>
          </cell>
          <cell r="B22" t="str">
            <v>новикова</v>
          </cell>
          <cell r="C22" t="str">
            <v>евгения</v>
          </cell>
          <cell r="D22" t="str">
            <v>минск</v>
          </cell>
          <cell r="E22">
            <v>34215</v>
          </cell>
          <cell r="I22">
            <v>0</v>
          </cell>
          <cell r="J22" t="str">
            <v>DA</v>
          </cell>
          <cell r="K22">
            <v>20</v>
          </cell>
        </row>
        <row r="23">
          <cell r="A23">
            <v>17</v>
          </cell>
          <cell r="I23">
            <v>0</v>
          </cell>
          <cell r="J23" t="str">
            <v>WC</v>
          </cell>
        </row>
        <row r="24">
          <cell r="A24">
            <v>18</v>
          </cell>
          <cell r="I24">
            <v>0</v>
          </cell>
          <cell r="J24" t="str">
            <v>WC</v>
          </cell>
        </row>
        <row r="25">
          <cell r="A25">
            <v>19</v>
          </cell>
          <cell r="I25">
            <v>0</v>
          </cell>
          <cell r="J25" t="str">
            <v>SE</v>
          </cell>
        </row>
        <row r="26">
          <cell r="A26">
            <v>20</v>
          </cell>
          <cell r="I26">
            <v>0</v>
          </cell>
          <cell r="J26" t="str">
            <v>SE</v>
          </cell>
        </row>
        <row r="27">
          <cell r="A27">
            <v>21</v>
          </cell>
          <cell r="I27">
            <v>0</v>
          </cell>
          <cell r="J27" t="str">
            <v>SE</v>
          </cell>
        </row>
        <row r="28">
          <cell r="A28">
            <v>22</v>
          </cell>
          <cell r="I28">
            <v>0</v>
          </cell>
          <cell r="J28" t="str">
            <v>SE</v>
          </cell>
        </row>
        <row r="29">
          <cell r="A29">
            <v>23</v>
          </cell>
          <cell r="I29">
            <v>0</v>
          </cell>
          <cell r="J29" t="str">
            <v>SE</v>
          </cell>
        </row>
        <row r="30">
          <cell r="A30">
            <v>24</v>
          </cell>
          <cell r="I30">
            <v>0</v>
          </cell>
          <cell r="J30" t="str">
            <v>SE</v>
          </cell>
        </row>
        <row r="31">
          <cell r="A31">
            <v>25</v>
          </cell>
          <cell r="I31">
            <v>0</v>
          </cell>
        </row>
        <row r="32">
          <cell r="A32">
            <v>26</v>
          </cell>
          <cell r="I32">
            <v>0</v>
          </cell>
        </row>
        <row r="33">
          <cell r="A33">
            <v>27</v>
          </cell>
          <cell r="I33">
            <v>0</v>
          </cell>
        </row>
        <row r="34">
          <cell r="A34">
            <v>28</v>
          </cell>
          <cell r="I34">
            <v>0</v>
          </cell>
        </row>
        <row r="35">
          <cell r="A35">
            <v>29</v>
          </cell>
          <cell r="I35">
            <v>0</v>
          </cell>
        </row>
        <row r="36">
          <cell r="A36">
            <v>30</v>
          </cell>
          <cell r="I36">
            <v>0</v>
          </cell>
        </row>
        <row r="37">
          <cell r="A37">
            <v>31</v>
          </cell>
          <cell r="I37">
            <v>0</v>
          </cell>
        </row>
        <row r="38">
          <cell r="A38">
            <v>32</v>
          </cell>
          <cell r="I38">
            <v>0</v>
          </cell>
        </row>
      </sheetData>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7">
    <pageSetUpPr fitToPage="1"/>
  </sheetPr>
  <dimension ref="A1:V79"/>
  <sheetViews>
    <sheetView showGridLines="0" showZeros="0" view="pageBreakPreview" zoomScaleSheetLayoutView="100" zoomScalePageLayoutView="0" workbookViewId="0" topLeftCell="A27">
      <selection activeCell="N70" sqref="N70"/>
    </sheetView>
  </sheetViews>
  <sheetFormatPr defaultColWidth="9.140625" defaultRowHeight="15"/>
  <cols>
    <col min="1" max="1" width="3.00390625" style="100" customWidth="1"/>
    <col min="2" max="2" width="4.7109375" style="100" customWidth="1"/>
    <col min="3" max="3" width="4.421875" style="100" hidden="1" customWidth="1"/>
    <col min="4" max="4" width="4.57421875" style="101" customWidth="1"/>
    <col min="5" max="5" width="17.7109375" style="100" customWidth="1"/>
    <col min="6" max="6" width="6.140625" style="100" customWidth="1"/>
    <col min="7" max="7" width="7.00390625" style="100" customWidth="1"/>
    <col min="8" max="8" width="5.8515625" style="100" customWidth="1"/>
    <col min="9" max="9" width="4.28125" style="102" customWidth="1"/>
    <col min="10" max="10" width="10.7109375" style="100" customWidth="1"/>
    <col min="11" max="11" width="5.8515625" style="102" customWidth="1"/>
    <col min="12" max="12" width="11.7109375" style="100" customWidth="1"/>
    <col min="13" max="13" width="7.8515625" style="103" customWidth="1"/>
    <col min="14" max="14" width="10.7109375" style="100" customWidth="1"/>
    <col min="15" max="15" width="1.7109375" style="102" customWidth="1"/>
    <col min="16" max="16" width="10.7109375" style="100" customWidth="1"/>
    <col min="17" max="17" width="1.7109375" style="103" customWidth="1"/>
    <col min="18" max="18" width="0" style="100" hidden="1" customWidth="1"/>
    <col min="19" max="19" width="8.00390625" style="100" customWidth="1"/>
    <col min="20" max="20" width="9.57421875" style="100" hidden="1" customWidth="1"/>
    <col min="21" max="21" width="8.57421875" style="100" hidden="1" customWidth="1"/>
    <col min="22" max="22" width="10.00390625" style="100" hidden="1" customWidth="1"/>
    <col min="23" max="16384" width="9.140625" style="100" customWidth="1"/>
  </cols>
  <sheetData>
    <row r="1" spans="1:22" s="13" customFormat="1" ht="21" customHeight="1">
      <c r="A1" s="1" t="e">
        <f>'[1]Week SetUp'!$A$6</f>
        <v>#REF!</v>
      </c>
      <c r="B1" s="2"/>
      <c r="C1" s="3"/>
      <c r="D1" s="4"/>
      <c r="E1" s="5" t="s">
        <v>0</v>
      </c>
      <c r="F1" s="3"/>
      <c r="G1" s="6" t="s">
        <v>1</v>
      </c>
      <c r="H1" s="7"/>
      <c r="I1" s="8"/>
      <c r="J1" s="9"/>
      <c r="K1" s="8"/>
      <c r="L1" s="9"/>
      <c r="M1" s="8"/>
      <c r="N1" s="10" t="s">
        <v>2</v>
      </c>
      <c r="O1" s="8"/>
      <c r="P1" s="11"/>
      <c r="Q1" s="12"/>
      <c r="T1" s="14"/>
      <c r="U1" s="14"/>
      <c r="V1" s="14"/>
    </row>
    <row r="2" spans="1:17" s="22" customFormat="1" ht="13.5" customHeight="1">
      <c r="A2" s="15">
        <f>'[1]Week SetUp'!$A$8</f>
        <v>0</v>
      </c>
      <c r="B2" s="16"/>
      <c r="C2" s="17"/>
      <c r="D2" s="18"/>
      <c r="E2" s="19"/>
      <c r="F2" s="20"/>
      <c r="G2" s="590" t="s">
        <v>3</v>
      </c>
      <c r="H2" s="590"/>
      <c r="I2" s="590"/>
      <c r="J2" s="590"/>
      <c r="K2" s="590"/>
      <c r="L2" s="590"/>
      <c r="M2" s="590"/>
      <c r="N2" s="590"/>
      <c r="O2" s="590"/>
      <c r="P2" s="590"/>
      <c r="Q2" s="21"/>
    </row>
    <row r="3" spans="1:17" s="26" customFormat="1" ht="11.25" customHeight="1">
      <c r="A3" s="23"/>
      <c r="B3" s="23"/>
      <c r="C3" s="23"/>
      <c r="D3" s="23"/>
      <c r="E3" s="23"/>
      <c r="F3" s="23" t="s">
        <v>4</v>
      </c>
      <c r="G3" s="23"/>
      <c r="H3" s="23"/>
      <c r="I3" s="24"/>
      <c r="J3" s="591" t="s">
        <v>5</v>
      </c>
      <c r="K3" s="591"/>
      <c r="L3" s="591"/>
      <c r="M3" s="24"/>
      <c r="N3" s="23"/>
      <c r="O3" s="24"/>
      <c r="P3" s="23"/>
      <c r="Q3" s="25" t="s">
        <v>6</v>
      </c>
    </row>
    <row r="4" spans="1:17" s="34" customFormat="1" ht="11.25" customHeight="1" thickBot="1">
      <c r="A4" s="592"/>
      <c r="B4" s="592"/>
      <c r="C4" s="592"/>
      <c r="D4" s="27"/>
      <c r="E4" s="28"/>
      <c r="F4" s="28"/>
      <c r="G4" s="29"/>
      <c r="H4" s="28"/>
      <c r="I4" s="30"/>
      <c r="J4" s="31"/>
      <c r="K4" s="30"/>
      <c r="L4" s="32" t="str">
        <f>'[1]Week SetUp'!$C$12</f>
        <v> </v>
      </c>
      <c r="M4" s="33"/>
      <c r="N4" s="28"/>
      <c r="O4" s="30"/>
      <c r="P4" s="593" t="s">
        <v>7</v>
      </c>
      <c r="Q4" s="593"/>
    </row>
    <row r="5" spans="1:17" s="26" customFormat="1" ht="9.75">
      <c r="A5" s="35"/>
      <c r="B5" s="36" t="s">
        <v>8</v>
      </c>
      <c r="C5" s="37" t="s">
        <v>9</v>
      </c>
      <c r="D5" s="38" t="s">
        <v>10</v>
      </c>
      <c r="E5" s="39" t="s">
        <v>11</v>
      </c>
      <c r="F5" s="39" t="s">
        <v>12</v>
      </c>
      <c r="G5" s="39"/>
      <c r="H5" s="39" t="s">
        <v>13</v>
      </c>
      <c r="I5" s="39"/>
      <c r="J5" s="36" t="s">
        <v>14</v>
      </c>
      <c r="K5" s="40"/>
      <c r="L5" s="36" t="s">
        <v>15</v>
      </c>
      <c r="M5" s="40"/>
      <c r="N5" s="36" t="s">
        <v>16</v>
      </c>
      <c r="O5" s="40"/>
      <c r="P5" s="36" t="s">
        <v>17</v>
      </c>
      <c r="Q5" s="41"/>
    </row>
    <row r="6" spans="1:17" s="26" customFormat="1" ht="3.75" customHeight="1" thickBot="1">
      <c r="A6" s="42"/>
      <c r="B6" s="43"/>
      <c r="C6" s="44"/>
      <c r="D6" s="45"/>
      <c r="E6" s="46"/>
      <c r="F6" s="46"/>
      <c r="G6" s="47"/>
      <c r="H6" s="46"/>
      <c r="I6" s="48"/>
      <c r="J6" s="43"/>
      <c r="K6" s="48"/>
      <c r="L6" s="43"/>
      <c r="M6" s="48"/>
      <c r="N6" s="43"/>
      <c r="O6" s="48"/>
      <c r="P6" s="43"/>
      <c r="Q6" s="49"/>
    </row>
    <row r="7" spans="1:22" s="59" customFormat="1" ht="9" customHeight="1">
      <c r="A7" s="50">
        <v>1</v>
      </c>
      <c r="B7" s="51" t="str">
        <f>IF($D7="","",VLOOKUP($D7,'[1]Si Main Draw Prep'!$A$7:$J$38,10))</f>
        <v>DA</v>
      </c>
      <c r="C7" s="51">
        <v>18</v>
      </c>
      <c r="D7" s="52">
        <v>1</v>
      </c>
      <c r="E7" s="53" t="s">
        <v>18</v>
      </c>
      <c r="F7" s="53" t="s">
        <v>19</v>
      </c>
      <c r="G7" s="53"/>
      <c r="H7" s="53"/>
      <c r="I7" s="54"/>
      <c r="J7" s="55"/>
      <c r="K7" s="55"/>
      <c r="L7" s="55"/>
      <c r="M7" s="55"/>
      <c r="N7" s="56"/>
      <c r="O7" s="57"/>
      <c r="P7" s="56"/>
      <c r="Q7" s="57"/>
      <c r="R7" s="58"/>
      <c r="T7" s="60" t="str">
        <f>'[1]Officials'!P24</f>
        <v>Umpire</v>
      </c>
      <c r="V7" s="61" t="str">
        <f>F$7&amp;" "&amp;E$7</f>
        <v>Александр Вдовенко</v>
      </c>
    </row>
    <row r="8" spans="1:22" s="59" customFormat="1" ht="9" customHeight="1">
      <c r="A8" s="62"/>
      <c r="B8" s="63"/>
      <c r="C8" s="63"/>
      <c r="D8" s="64"/>
      <c r="E8" s="65"/>
      <c r="F8" s="66"/>
      <c r="G8" s="65"/>
      <c r="H8" s="67"/>
      <c r="I8" s="68"/>
      <c r="J8" s="53" t="s">
        <v>18</v>
      </c>
      <c r="K8" s="69"/>
      <c r="L8" s="55"/>
      <c r="M8" s="55"/>
      <c r="N8" s="56"/>
      <c r="O8" s="57"/>
      <c r="P8" s="56"/>
      <c r="Q8" s="57"/>
      <c r="R8" s="58"/>
      <c r="T8" s="70" t="str">
        <f>'[1]Officials'!P25</f>
        <v> </v>
      </c>
      <c r="V8" s="71" t="str">
        <f>F$9&amp;" "&amp;E$9</f>
        <v> Х</v>
      </c>
    </row>
    <row r="9" spans="1:22" s="59" customFormat="1" ht="9" customHeight="1">
      <c r="A9" s="62">
        <v>2</v>
      </c>
      <c r="B9" s="51" t="str">
        <f>IF($D9="","",VLOOKUP($D9,'[1]Si Main Draw Prep'!$A$7:$J$38,10))</f>
        <v>DA</v>
      </c>
      <c r="C9" s="51"/>
      <c r="D9" s="72">
        <v>12</v>
      </c>
      <c r="E9" s="53" t="s">
        <v>20</v>
      </c>
      <c r="F9" s="53"/>
      <c r="G9" s="53"/>
      <c r="H9" s="53"/>
      <c r="I9" s="73"/>
      <c r="J9" s="74"/>
      <c r="K9" s="75"/>
      <c r="L9" s="55"/>
      <c r="M9" s="55"/>
      <c r="N9" s="56"/>
      <c r="O9" s="57"/>
      <c r="P9" s="56"/>
      <c r="Q9" s="57"/>
      <c r="R9" s="58"/>
      <c r="T9" s="70" t="str">
        <f>'[1]Officials'!P26</f>
        <v> </v>
      </c>
      <c r="V9" s="71" t="str">
        <f>F$11&amp;" "&amp;E$11</f>
        <v>Ярослав Яновский</v>
      </c>
    </row>
    <row r="10" spans="1:22" s="59" customFormat="1" ht="9" customHeight="1">
      <c r="A10" s="62"/>
      <c r="B10" s="63"/>
      <c r="C10" s="63"/>
      <c r="D10" s="64"/>
      <c r="E10" s="65"/>
      <c r="F10" s="65"/>
      <c r="G10" s="65"/>
      <c r="H10" s="65"/>
      <c r="I10" s="76"/>
      <c r="J10" s="67"/>
      <c r="K10" s="77"/>
      <c r="L10" s="96" t="s">
        <v>18</v>
      </c>
      <c r="M10" s="96"/>
      <c r="N10" s="341"/>
      <c r="O10" s="342"/>
      <c r="P10" s="341"/>
      <c r="Q10" s="57"/>
      <c r="R10" s="58"/>
      <c r="T10" s="70" t="str">
        <f>'[1]Officials'!P27</f>
        <v> </v>
      </c>
      <c r="V10" s="71" t="str">
        <f>F$13&amp;" "&amp;E$13</f>
        <v> Х</v>
      </c>
    </row>
    <row r="11" spans="1:22" s="59" customFormat="1" ht="9" customHeight="1">
      <c r="A11" s="62">
        <v>3</v>
      </c>
      <c r="B11" s="51"/>
      <c r="C11" s="51">
        <v>31</v>
      </c>
      <c r="D11" s="72"/>
      <c r="E11" s="53" t="s">
        <v>21</v>
      </c>
      <c r="F11" s="53" t="s">
        <v>22</v>
      </c>
      <c r="G11" s="53"/>
      <c r="H11" s="53"/>
      <c r="I11" s="54"/>
      <c r="J11" s="66"/>
      <c r="K11" s="78"/>
      <c r="L11" s="74" t="s">
        <v>149</v>
      </c>
      <c r="M11" s="368"/>
      <c r="N11" s="341"/>
      <c r="O11" s="342"/>
      <c r="P11" s="341"/>
      <c r="Q11" s="57"/>
      <c r="R11" s="58"/>
      <c r="T11" s="70" t="str">
        <f>'[1]Officials'!P28</f>
        <v> </v>
      </c>
      <c r="U11" s="80"/>
      <c r="V11" s="71" t="str">
        <f>F$15&amp;" "&amp;E$15</f>
        <v>Роман Коховец</v>
      </c>
    </row>
    <row r="12" spans="1:22" s="59" customFormat="1" ht="9" customHeight="1">
      <c r="A12" s="62"/>
      <c r="B12" s="81"/>
      <c r="C12" s="63"/>
      <c r="D12" s="64"/>
      <c r="E12" s="65"/>
      <c r="F12" s="82"/>
      <c r="G12" s="65"/>
      <c r="H12" s="67"/>
      <c r="I12" s="68"/>
      <c r="J12" s="53" t="s">
        <v>21</v>
      </c>
      <c r="K12" s="83"/>
      <c r="L12" s="66"/>
      <c r="M12" s="369"/>
      <c r="N12" s="341"/>
      <c r="O12" s="342"/>
      <c r="P12" s="341"/>
      <c r="Q12" s="57"/>
      <c r="R12" s="58"/>
      <c r="T12" s="70" t="str">
        <f>'[1]Officials'!P29</f>
        <v> </v>
      </c>
      <c r="V12" s="71" t="e">
        <f>#REF!&amp;" "&amp;#REF!</f>
        <v>#REF!</v>
      </c>
    </row>
    <row r="13" spans="1:22" s="59" customFormat="1" ht="9" customHeight="1">
      <c r="A13" s="62">
        <v>4</v>
      </c>
      <c r="B13" s="51"/>
      <c r="C13" s="51">
        <v>35</v>
      </c>
      <c r="D13" s="72"/>
      <c r="E13" s="53" t="s">
        <v>20</v>
      </c>
      <c r="F13" s="53"/>
      <c r="G13" s="53"/>
      <c r="H13" s="53"/>
      <c r="I13" s="85"/>
      <c r="J13" s="66"/>
      <c r="K13" s="55"/>
      <c r="L13" s="66"/>
      <c r="M13" s="370"/>
      <c r="N13" s="341"/>
      <c r="O13" s="342"/>
      <c r="P13" s="341"/>
      <c r="Q13" s="57"/>
      <c r="R13" s="58"/>
      <c r="T13" s="70" t="str">
        <f>'[1]Officials'!P30</f>
        <v> </v>
      </c>
      <c r="V13" s="71" t="str">
        <f>F$19&amp;" "&amp;E$19</f>
        <v> Х</v>
      </c>
    </row>
    <row r="14" spans="1:22" s="59" customFormat="1" ht="9" customHeight="1">
      <c r="A14" s="62"/>
      <c r="B14" s="63"/>
      <c r="C14" s="63"/>
      <c r="D14" s="64"/>
      <c r="E14" s="65"/>
      <c r="F14" s="65"/>
      <c r="G14" s="65"/>
      <c r="H14" s="65"/>
      <c r="I14" s="76"/>
      <c r="J14" s="66"/>
      <c r="K14" s="55"/>
      <c r="L14" s="67"/>
      <c r="M14" s="371"/>
      <c r="N14" s="340" t="s">
        <v>18</v>
      </c>
      <c r="O14" s="345"/>
      <c r="P14" s="341"/>
      <c r="Q14" s="57"/>
      <c r="R14" s="58"/>
      <c r="T14" s="70" t="str">
        <f>'[1]Officials'!P31</f>
        <v> </v>
      </c>
      <c r="V14" s="71" t="str">
        <f>F$21&amp;" "&amp;E$21</f>
        <v>Владимир Тарасюк</v>
      </c>
    </row>
    <row r="15" spans="1:22" s="59" customFormat="1" ht="9" customHeight="1">
      <c r="A15" s="62">
        <v>5</v>
      </c>
      <c r="B15" s="51"/>
      <c r="C15" s="51">
        <v>73</v>
      </c>
      <c r="D15" s="72"/>
      <c r="E15" s="53" t="s">
        <v>23</v>
      </c>
      <c r="F15" s="53" t="s">
        <v>24</v>
      </c>
      <c r="G15" s="53"/>
      <c r="H15" s="53"/>
      <c r="I15" s="87"/>
      <c r="J15" s="66"/>
      <c r="K15" s="55"/>
      <c r="L15" s="66"/>
      <c r="M15" s="370"/>
      <c r="N15" s="346" t="s">
        <v>210</v>
      </c>
      <c r="O15" s="347"/>
      <c r="P15" s="341"/>
      <c r="Q15" s="57"/>
      <c r="R15" s="58"/>
      <c r="T15" s="70" t="str">
        <f>'[1]Officials'!P32</f>
        <v> </v>
      </c>
      <c r="V15" s="71" t="str">
        <f>F$23&amp;" "&amp;E$23</f>
        <v>Даниил Макейчик</v>
      </c>
    </row>
    <row r="16" spans="1:22" s="59" customFormat="1" ht="9" customHeight="1">
      <c r="A16" s="62"/>
      <c r="B16" s="63"/>
      <c r="C16" s="63"/>
      <c r="D16" s="64"/>
      <c r="E16" s="65"/>
      <c r="F16" s="82"/>
      <c r="G16" s="65"/>
      <c r="H16" s="67"/>
      <c r="I16" s="68"/>
      <c r="J16" s="53" t="s">
        <v>25</v>
      </c>
      <c r="K16" s="69"/>
      <c r="L16" s="66"/>
      <c r="M16" s="370"/>
      <c r="N16" s="341"/>
      <c r="O16" s="347"/>
      <c r="P16" s="341"/>
      <c r="Q16" s="57"/>
      <c r="R16" s="58"/>
      <c r="T16" s="70" t="str">
        <f>'[1]Officials'!P33</f>
        <v> </v>
      </c>
      <c r="V16" s="71" t="str">
        <f>F$25&amp;" "&amp;E$25</f>
        <v> Х</v>
      </c>
    </row>
    <row r="17" spans="1:22" s="59" customFormat="1" ht="9" customHeight="1">
      <c r="A17" s="62">
        <v>6</v>
      </c>
      <c r="B17" s="51">
        <f>IF($D17="","",VLOOKUP($D17,'[1]Si Main Draw Prep'!$A$7:$J$38,10))</f>
      </c>
      <c r="C17" s="51">
        <v>37</v>
      </c>
      <c r="D17" s="72"/>
      <c r="E17" s="53" t="s">
        <v>25</v>
      </c>
      <c r="F17" s="53" t="s">
        <v>26</v>
      </c>
      <c r="G17" s="53"/>
      <c r="H17" s="53"/>
      <c r="I17" s="73"/>
      <c r="J17" s="74" t="s">
        <v>142</v>
      </c>
      <c r="K17" s="75"/>
      <c r="L17" s="66"/>
      <c r="M17" s="370"/>
      <c r="N17" s="341"/>
      <c r="O17" s="347"/>
      <c r="P17" s="341"/>
      <c r="Q17" s="57"/>
      <c r="R17" s="58"/>
      <c r="T17" s="70" t="str">
        <f>'[1]Officials'!P34</f>
        <v> </v>
      </c>
      <c r="V17" s="71" t="str">
        <f>F$27&amp;" "&amp;E$27</f>
        <v>Петр Хацкевич</v>
      </c>
    </row>
    <row r="18" spans="1:22" s="59" customFormat="1" ht="9" customHeight="1" thickBot="1">
      <c r="A18" s="62"/>
      <c r="B18" s="63"/>
      <c r="C18" s="63"/>
      <c r="D18" s="64"/>
      <c r="E18" s="65"/>
      <c r="F18" s="65"/>
      <c r="G18" s="65"/>
      <c r="H18" s="65"/>
      <c r="I18" s="76"/>
      <c r="J18" s="67"/>
      <c r="K18" s="77"/>
      <c r="L18" s="96" t="s">
        <v>27</v>
      </c>
      <c r="M18" s="372"/>
      <c r="N18" s="341"/>
      <c r="O18" s="347"/>
      <c r="P18" s="341"/>
      <c r="Q18" s="57"/>
      <c r="R18" s="58"/>
      <c r="T18" s="89" t="str">
        <f>'[1]Officials'!P35</f>
        <v>None</v>
      </c>
      <c r="V18" s="71" t="str">
        <f>F$29&amp;" "&amp;E$29</f>
        <v> Х</v>
      </c>
    </row>
    <row r="19" spans="1:22" s="59" customFormat="1" ht="9" customHeight="1">
      <c r="A19" s="62">
        <v>7</v>
      </c>
      <c r="B19" s="51"/>
      <c r="C19" s="51">
        <v>41</v>
      </c>
      <c r="D19" s="72"/>
      <c r="E19" s="53" t="s">
        <v>20</v>
      </c>
      <c r="F19" s="53"/>
      <c r="G19" s="53"/>
      <c r="H19" s="53"/>
      <c r="I19" s="54"/>
      <c r="J19" s="66"/>
      <c r="K19" s="78"/>
      <c r="L19" s="74" t="s">
        <v>157</v>
      </c>
      <c r="M19" s="74"/>
      <c r="N19" s="341"/>
      <c r="O19" s="347"/>
      <c r="P19" s="341"/>
      <c r="Q19" s="57"/>
      <c r="R19" s="58"/>
      <c r="V19" s="71" t="str">
        <f>F$31&amp;" "&amp;E$31</f>
        <v>Артем Светлов</v>
      </c>
    </row>
    <row r="20" spans="1:22" s="59" customFormat="1" ht="9" customHeight="1">
      <c r="A20" s="62"/>
      <c r="B20" s="63"/>
      <c r="C20" s="63"/>
      <c r="D20" s="64"/>
      <c r="E20" s="65"/>
      <c r="F20" s="82"/>
      <c r="G20" s="65"/>
      <c r="H20" s="67"/>
      <c r="I20" s="68"/>
      <c r="J20" s="53" t="s">
        <v>27</v>
      </c>
      <c r="K20" s="83"/>
      <c r="L20" s="66"/>
      <c r="M20" s="373"/>
      <c r="N20" s="341"/>
      <c r="O20" s="347"/>
      <c r="P20" s="341"/>
      <c r="Q20" s="57"/>
      <c r="R20" s="58"/>
      <c r="V20" s="71" t="str">
        <f>F$33&amp;" "&amp;E$33</f>
        <v> Х</v>
      </c>
    </row>
    <row r="21" spans="1:22" s="59" customFormat="1" ht="9" customHeight="1">
      <c r="A21" s="50">
        <v>8</v>
      </c>
      <c r="B21" s="51"/>
      <c r="C21" s="51">
        <v>26</v>
      </c>
      <c r="D21" s="91" t="s">
        <v>28</v>
      </c>
      <c r="E21" s="53" t="s">
        <v>27</v>
      </c>
      <c r="F21" s="53" t="s">
        <v>29</v>
      </c>
      <c r="G21" s="53"/>
      <c r="H21" s="53"/>
      <c r="I21" s="85"/>
      <c r="J21" s="66"/>
      <c r="K21" s="55"/>
      <c r="L21" s="66"/>
      <c r="M21" s="66"/>
      <c r="N21" s="341"/>
      <c r="O21" s="347"/>
      <c r="P21" s="341"/>
      <c r="Q21" s="57"/>
      <c r="R21" s="58"/>
      <c r="V21" s="71" t="str">
        <f>F$35&amp;" "&amp;E$35</f>
        <v> Х</v>
      </c>
    </row>
    <row r="22" spans="1:22" s="59" customFormat="1" ht="9" customHeight="1">
      <c r="A22" s="62"/>
      <c r="B22" s="63"/>
      <c r="C22" s="63"/>
      <c r="D22" s="92"/>
      <c r="E22" s="65"/>
      <c r="F22" s="65"/>
      <c r="G22" s="65"/>
      <c r="H22" s="65"/>
      <c r="I22" s="76"/>
      <c r="J22" s="66"/>
      <c r="K22" s="55"/>
      <c r="L22" s="66"/>
      <c r="M22" s="66"/>
      <c r="N22" s="343"/>
      <c r="O22" s="344"/>
      <c r="P22" s="340" t="s">
        <v>18</v>
      </c>
      <c r="Q22" s="86"/>
      <c r="R22" s="58"/>
      <c r="V22" s="71" t="str">
        <f>F$37&amp;" "&amp;E$37</f>
        <v>Артем Корень</v>
      </c>
    </row>
    <row r="23" spans="1:22" s="59" customFormat="1" ht="9" customHeight="1">
      <c r="A23" s="50">
        <v>9</v>
      </c>
      <c r="B23" s="51" t="str">
        <f>IF($D23="","",VLOOKUP($D23,'[1]Si Main Draw Prep'!$A$7:$J$38,10))</f>
        <v>DA</v>
      </c>
      <c r="C23" s="51">
        <v>20</v>
      </c>
      <c r="D23" s="52">
        <v>4</v>
      </c>
      <c r="E23" s="53" t="s">
        <v>30</v>
      </c>
      <c r="F23" s="53" t="s">
        <v>31</v>
      </c>
      <c r="G23" s="53"/>
      <c r="H23" s="53"/>
      <c r="I23" s="54"/>
      <c r="J23" s="66"/>
      <c r="K23" s="55"/>
      <c r="L23" s="66"/>
      <c r="M23" s="66"/>
      <c r="N23" s="341"/>
      <c r="O23" s="347"/>
      <c r="P23" s="341" t="s">
        <v>142</v>
      </c>
      <c r="Q23" s="88"/>
      <c r="R23" s="58"/>
      <c r="V23" s="71" t="str">
        <f>F$39&amp;" "&amp;E$39</f>
        <v>Тимофей Глушко</v>
      </c>
    </row>
    <row r="24" spans="1:22" s="59" customFormat="1" ht="9" customHeight="1">
      <c r="A24" s="62"/>
      <c r="B24" s="63"/>
      <c r="C24" s="63"/>
      <c r="D24" s="64"/>
      <c r="E24" s="65"/>
      <c r="F24" s="66"/>
      <c r="G24" s="65"/>
      <c r="H24" s="67"/>
      <c r="I24" s="68"/>
      <c r="J24" s="53" t="s">
        <v>30</v>
      </c>
      <c r="K24" s="69"/>
      <c r="L24" s="66"/>
      <c r="M24" s="66"/>
      <c r="N24" s="341"/>
      <c r="O24" s="347"/>
      <c r="P24" s="341"/>
      <c r="Q24" s="88"/>
      <c r="R24" s="58"/>
      <c r="V24" s="71" t="str">
        <f>F$41&amp;" "&amp;E$41</f>
        <v> Х</v>
      </c>
    </row>
    <row r="25" spans="1:22" s="59" customFormat="1" ht="9" customHeight="1">
      <c r="A25" s="62">
        <v>10</v>
      </c>
      <c r="B25" s="51">
        <f>IF($D25="","",VLOOKUP($D25,'[1]Si Main Draw Prep'!$A$7:$J$38,10))</f>
      </c>
      <c r="C25" s="51">
        <v>18</v>
      </c>
      <c r="D25" s="72"/>
      <c r="E25" s="53" t="s">
        <v>20</v>
      </c>
      <c r="F25" s="53"/>
      <c r="G25" s="53"/>
      <c r="H25" s="53"/>
      <c r="I25" s="73"/>
      <c r="J25" s="74"/>
      <c r="K25" s="75"/>
      <c r="L25" s="66"/>
      <c r="M25" s="66"/>
      <c r="N25" s="341"/>
      <c r="O25" s="347"/>
      <c r="P25" s="341"/>
      <c r="Q25" s="88"/>
      <c r="R25" s="58"/>
      <c r="V25" s="71" t="str">
        <f>F$43&amp;" "&amp;E$43</f>
        <v>Никита Михайлус</v>
      </c>
    </row>
    <row r="26" spans="1:22" s="59" customFormat="1" ht="9" customHeight="1">
      <c r="A26" s="62"/>
      <c r="B26" s="63"/>
      <c r="C26" s="63"/>
      <c r="D26" s="64"/>
      <c r="E26" s="65"/>
      <c r="F26" s="65"/>
      <c r="G26" s="65"/>
      <c r="H26" s="65"/>
      <c r="I26" s="76"/>
      <c r="J26" s="67"/>
      <c r="K26" s="77"/>
      <c r="L26" s="96" t="s">
        <v>30</v>
      </c>
      <c r="M26" s="96"/>
      <c r="N26" s="341"/>
      <c r="O26" s="347"/>
      <c r="P26" s="341"/>
      <c r="Q26" s="88"/>
      <c r="R26" s="58"/>
      <c r="V26" s="71" t="str">
        <f>F$45&amp;" "&amp;E$45</f>
        <v> Х</v>
      </c>
    </row>
    <row r="27" spans="1:22" s="59" customFormat="1" ht="9" customHeight="1">
      <c r="A27" s="62">
        <v>11</v>
      </c>
      <c r="B27" s="51">
        <f>IF($D27="","",VLOOKUP($D27,'[1]Si Main Draw Prep'!$A$7:$J$38,10))</f>
      </c>
      <c r="C27" s="51">
        <v>70</v>
      </c>
      <c r="D27" s="72"/>
      <c r="E27" s="53" t="s">
        <v>32</v>
      </c>
      <c r="F27" s="53" t="s">
        <v>33</v>
      </c>
      <c r="G27" s="53"/>
      <c r="H27" s="53"/>
      <c r="I27" s="54"/>
      <c r="J27" s="66"/>
      <c r="K27" s="78"/>
      <c r="L27" s="74" t="s">
        <v>154</v>
      </c>
      <c r="M27" s="368"/>
      <c r="N27" s="341"/>
      <c r="O27" s="347"/>
      <c r="P27" s="341"/>
      <c r="Q27" s="88"/>
      <c r="R27" s="58"/>
      <c r="V27" s="71" t="str">
        <f>F$47&amp;" "&amp;E$47</f>
        <v> Х</v>
      </c>
    </row>
    <row r="28" spans="1:22" s="59" customFormat="1" ht="9" customHeight="1">
      <c r="A28" s="62"/>
      <c r="B28" s="81"/>
      <c r="C28" s="63"/>
      <c r="D28" s="64"/>
      <c r="E28" s="65"/>
      <c r="F28" s="82"/>
      <c r="G28" s="65"/>
      <c r="H28" s="67"/>
      <c r="I28" s="68"/>
      <c r="J28" s="53" t="s">
        <v>32</v>
      </c>
      <c r="K28" s="83"/>
      <c r="L28" s="66"/>
      <c r="M28" s="369"/>
      <c r="N28" s="341"/>
      <c r="O28" s="347"/>
      <c r="P28" s="341"/>
      <c r="Q28" s="88"/>
      <c r="R28" s="58"/>
      <c r="V28" s="71" t="str">
        <f>F$49&amp;" "&amp;E$49</f>
        <v>Станислав Бохан</v>
      </c>
    </row>
    <row r="29" spans="1:22" s="59" customFormat="1" ht="9" customHeight="1">
      <c r="A29" s="62">
        <v>12</v>
      </c>
      <c r="B29" s="51"/>
      <c r="C29" s="51">
        <v>52</v>
      </c>
      <c r="D29" s="72"/>
      <c r="E29" s="53" t="s">
        <v>20</v>
      </c>
      <c r="F29" s="53"/>
      <c r="G29" s="53"/>
      <c r="H29" s="53"/>
      <c r="I29" s="85"/>
      <c r="J29" s="66"/>
      <c r="K29" s="55"/>
      <c r="L29" s="66"/>
      <c r="M29" s="370"/>
      <c r="N29" s="341"/>
      <c r="O29" s="347"/>
      <c r="P29" s="341"/>
      <c r="Q29" s="88"/>
      <c r="R29" s="58"/>
      <c r="V29" s="71" t="str">
        <f>F$51&amp;" "&amp;E$51</f>
        <v> Х</v>
      </c>
    </row>
    <row r="30" spans="1:22" s="59" customFormat="1" ht="9" customHeight="1">
      <c r="A30" s="62"/>
      <c r="B30" s="63"/>
      <c r="C30" s="63"/>
      <c r="D30" s="64"/>
      <c r="E30" s="65"/>
      <c r="F30" s="65"/>
      <c r="G30" s="65"/>
      <c r="H30" s="65"/>
      <c r="I30" s="76"/>
      <c r="J30" s="66"/>
      <c r="K30" s="55"/>
      <c r="L30" s="67"/>
      <c r="M30" s="371"/>
      <c r="N30" s="340" t="s">
        <v>211</v>
      </c>
      <c r="O30" s="348"/>
      <c r="P30" s="341"/>
      <c r="Q30" s="88"/>
      <c r="R30" s="58"/>
      <c r="V30" s="71" t="str">
        <f>F$53&amp;" "&amp;E$53</f>
        <v>Егор Гершончик</v>
      </c>
    </row>
    <row r="31" spans="1:22" s="59" customFormat="1" ht="9" customHeight="1">
      <c r="A31" s="62">
        <v>13</v>
      </c>
      <c r="B31" s="51">
        <f>IF($D31="","",VLOOKUP($D31,'[1]Si Main Draw Prep'!$A$7:$J$38,10))</f>
      </c>
      <c r="C31" s="51">
        <v>47</v>
      </c>
      <c r="D31" s="72"/>
      <c r="E31" s="53" t="s">
        <v>34</v>
      </c>
      <c r="F31" s="53" t="s">
        <v>35</v>
      </c>
      <c r="G31" s="53"/>
      <c r="H31" s="53" t="s">
        <v>80</v>
      </c>
      <c r="I31" s="87"/>
      <c r="J31" s="66"/>
      <c r="K31" s="55"/>
      <c r="L31" s="66"/>
      <c r="M31" s="370"/>
      <c r="N31" s="346" t="s">
        <v>212</v>
      </c>
      <c r="O31" s="342"/>
      <c r="P31" s="341"/>
      <c r="Q31" s="88"/>
      <c r="R31" s="58"/>
      <c r="V31" s="71" t="str">
        <f>F$55&amp;" "&amp;E$55</f>
        <v>Станислав Бульбенков</v>
      </c>
    </row>
    <row r="32" spans="1:22" s="59" customFormat="1" ht="9" customHeight="1">
      <c r="A32" s="62"/>
      <c r="B32" s="63"/>
      <c r="C32" s="63"/>
      <c r="D32" s="64"/>
      <c r="E32" s="65"/>
      <c r="F32" s="82"/>
      <c r="G32" s="65"/>
      <c r="H32" s="67"/>
      <c r="I32" s="68"/>
      <c r="J32" s="53" t="s">
        <v>34</v>
      </c>
      <c r="K32" s="69"/>
      <c r="L32" s="66"/>
      <c r="M32" s="370"/>
      <c r="N32" s="341"/>
      <c r="O32" s="342"/>
      <c r="P32" s="341"/>
      <c r="Q32" s="88"/>
      <c r="R32" s="58"/>
      <c r="V32" s="71" t="e">
        <f>#REF!&amp;" "&amp;#REF!</f>
        <v>#REF!</v>
      </c>
    </row>
    <row r="33" spans="1:22" s="59" customFormat="1" ht="9" customHeight="1">
      <c r="A33" s="62">
        <v>14</v>
      </c>
      <c r="B33" s="51"/>
      <c r="C33" s="51">
        <v>39</v>
      </c>
      <c r="D33" s="72"/>
      <c r="E33" s="53" t="s">
        <v>20</v>
      </c>
      <c r="F33" s="53"/>
      <c r="G33" s="53"/>
      <c r="H33" s="53"/>
      <c r="I33" s="73"/>
      <c r="J33" s="74"/>
      <c r="K33" s="75"/>
      <c r="L33" s="66"/>
      <c r="M33" s="370"/>
      <c r="N33" s="341"/>
      <c r="O33" s="342"/>
      <c r="P33" s="341"/>
      <c r="Q33" s="88"/>
      <c r="R33" s="58"/>
      <c r="V33" s="71" t="str">
        <f>F$59&amp;" "&amp;E$59</f>
        <v>Петр Брижанев</v>
      </c>
    </row>
    <row r="34" spans="1:22" s="59" customFormat="1" ht="9" customHeight="1">
      <c r="A34" s="62"/>
      <c r="B34" s="63"/>
      <c r="C34" s="63"/>
      <c r="D34" s="64"/>
      <c r="E34" s="65"/>
      <c r="F34" s="65"/>
      <c r="G34" s="65"/>
      <c r="H34" s="65"/>
      <c r="I34" s="76"/>
      <c r="J34" s="67"/>
      <c r="K34" s="77"/>
      <c r="L34" s="96" t="s">
        <v>36</v>
      </c>
      <c r="M34" s="372"/>
      <c r="N34" s="341"/>
      <c r="O34" s="342"/>
      <c r="P34" s="341"/>
      <c r="Q34" s="88"/>
      <c r="R34" s="58"/>
      <c r="V34" s="71" t="e">
        <f>#REF!&amp;" "&amp;#REF!</f>
        <v>#REF!</v>
      </c>
    </row>
    <row r="35" spans="1:22" s="59" customFormat="1" ht="9" customHeight="1">
      <c r="A35" s="62">
        <v>15</v>
      </c>
      <c r="B35" s="51"/>
      <c r="C35" s="51">
        <v>30</v>
      </c>
      <c r="D35" s="72"/>
      <c r="E35" s="53" t="s">
        <v>20</v>
      </c>
      <c r="F35" s="53"/>
      <c r="G35" s="53"/>
      <c r="H35" s="53"/>
      <c r="I35" s="54"/>
      <c r="J35" s="66"/>
      <c r="K35" s="78"/>
      <c r="L35" s="74" t="s">
        <v>142</v>
      </c>
      <c r="M35" s="74"/>
      <c r="N35" s="341"/>
      <c r="O35" s="342"/>
      <c r="P35" s="341"/>
      <c r="Q35" s="88"/>
      <c r="R35" s="58"/>
      <c r="V35" s="71" t="str">
        <f>F$63&amp;" "&amp;E$63</f>
        <v> Х</v>
      </c>
    </row>
    <row r="36" spans="1:22" s="59" customFormat="1" ht="9" customHeight="1">
      <c r="A36" s="62"/>
      <c r="B36" s="63"/>
      <c r="C36" s="63"/>
      <c r="D36" s="64"/>
      <c r="E36" s="65"/>
      <c r="F36" s="82"/>
      <c r="G36" s="65"/>
      <c r="H36" s="67"/>
      <c r="I36" s="68"/>
      <c r="J36" s="53" t="s">
        <v>36</v>
      </c>
      <c r="K36" s="83"/>
      <c r="L36" s="66"/>
      <c r="M36" s="373"/>
      <c r="N36" s="341"/>
      <c r="O36" s="342"/>
      <c r="P36" s="341"/>
      <c r="Q36" s="88"/>
      <c r="R36" s="58"/>
      <c r="V36" s="71" t="e">
        <f>#REF!&amp;" "&amp;#REF!</f>
        <v>#REF!</v>
      </c>
    </row>
    <row r="37" spans="1:22" s="59" customFormat="1" ht="9" customHeight="1">
      <c r="A37" s="50">
        <v>16</v>
      </c>
      <c r="B37" s="51"/>
      <c r="C37" s="51">
        <v>28</v>
      </c>
      <c r="D37" s="91" t="s">
        <v>28</v>
      </c>
      <c r="E37" s="53" t="s">
        <v>36</v>
      </c>
      <c r="F37" s="53" t="s">
        <v>35</v>
      </c>
      <c r="G37" s="53"/>
      <c r="H37" s="53"/>
      <c r="I37" s="85"/>
      <c r="J37" s="66"/>
      <c r="K37" s="55"/>
      <c r="L37" s="66"/>
      <c r="M37" s="66"/>
      <c r="N37" s="342"/>
      <c r="O37" s="342"/>
      <c r="P37" s="341"/>
      <c r="Q37" s="88"/>
      <c r="R37" s="58"/>
      <c r="V37" s="71" t="str">
        <f>F$67&amp;" "&amp;E$67</f>
        <v> Х</v>
      </c>
    </row>
    <row r="38" spans="1:22" s="59" customFormat="1" ht="9" customHeight="1" thickBot="1">
      <c r="A38" s="62"/>
      <c r="B38" s="63"/>
      <c r="C38" s="63"/>
      <c r="D38" s="92"/>
      <c r="E38" s="65"/>
      <c r="F38" s="65"/>
      <c r="G38" s="65"/>
      <c r="H38" s="65"/>
      <c r="I38" s="76"/>
      <c r="J38" s="66"/>
      <c r="K38" s="55"/>
      <c r="L38" s="66"/>
      <c r="M38" s="66"/>
      <c r="N38" s="349"/>
      <c r="O38" s="350"/>
      <c r="P38" s="340" t="s">
        <v>43</v>
      </c>
      <c r="Q38" s="94"/>
      <c r="R38" s="58"/>
      <c r="V38" s="95" t="str">
        <f>F$69&amp;" "&amp;E$69</f>
        <v>Иван Гвардейцев</v>
      </c>
    </row>
    <row r="39" spans="1:18" s="59" customFormat="1" ht="9" customHeight="1">
      <c r="A39" s="50">
        <v>17</v>
      </c>
      <c r="B39" s="51"/>
      <c r="C39" s="51">
        <v>27</v>
      </c>
      <c r="D39" s="91" t="s">
        <v>28</v>
      </c>
      <c r="E39" s="53" t="s">
        <v>37</v>
      </c>
      <c r="F39" s="53" t="s">
        <v>38</v>
      </c>
      <c r="G39" s="53"/>
      <c r="H39" s="53"/>
      <c r="I39" s="54"/>
      <c r="J39" s="66"/>
      <c r="K39" s="55"/>
      <c r="L39" s="66"/>
      <c r="M39" s="66"/>
      <c r="N39" s="343"/>
      <c r="O39" s="351"/>
      <c r="P39" s="341" t="s">
        <v>241</v>
      </c>
      <c r="Q39" s="88"/>
      <c r="R39" s="58"/>
    </row>
    <row r="40" spans="1:18" s="59" customFormat="1" ht="9" customHeight="1">
      <c r="A40" s="62"/>
      <c r="B40" s="63"/>
      <c r="C40" s="63"/>
      <c r="D40" s="64"/>
      <c r="E40" s="65"/>
      <c r="F40" s="66"/>
      <c r="G40" s="65"/>
      <c r="H40" s="67"/>
      <c r="I40" s="68"/>
      <c r="J40" s="53" t="s">
        <v>37</v>
      </c>
      <c r="K40" s="69"/>
      <c r="L40" s="66"/>
      <c r="M40" s="66"/>
      <c r="N40" s="341"/>
      <c r="O40" s="342"/>
      <c r="P40" s="341"/>
      <c r="Q40" s="88"/>
      <c r="R40" s="58"/>
    </row>
    <row r="41" spans="1:18" s="59" customFormat="1" ht="9" customHeight="1">
      <c r="A41" s="62">
        <v>18</v>
      </c>
      <c r="B41" s="51"/>
      <c r="C41" s="51">
        <v>88</v>
      </c>
      <c r="D41" s="72"/>
      <c r="E41" s="53" t="s">
        <v>20</v>
      </c>
      <c r="F41" s="53"/>
      <c r="G41" s="53"/>
      <c r="H41" s="53"/>
      <c r="I41" s="73"/>
      <c r="J41" s="74"/>
      <c r="K41" s="75"/>
      <c r="L41" s="66"/>
      <c r="M41" s="66"/>
      <c r="N41" s="341"/>
      <c r="O41" s="342"/>
      <c r="P41" s="341"/>
      <c r="Q41" s="88"/>
      <c r="R41" s="58"/>
    </row>
    <row r="42" spans="1:18" s="59" customFormat="1" ht="9" customHeight="1">
      <c r="A42" s="62"/>
      <c r="B42" s="63"/>
      <c r="C42" s="63"/>
      <c r="D42" s="64"/>
      <c r="E42" s="65"/>
      <c r="F42" s="65"/>
      <c r="G42" s="65"/>
      <c r="H42" s="65"/>
      <c r="I42" s="76"/>
      <c r="J42" s="67"/>
      <c r="K42" s="77"/>
      <c r="L42" s="96" t="s">
        <v>37</v>
      </c>
      <c r="M42" s="96"/>
      <c r="N42" s="341"/>
      <c r="O42" s="342"/>
      <c r="P42" s="341"/>
      <c r="Q42" s="88"/>
      <c r="R42" s="58"/>
    </row>
    <row r="43" spans="1:18" s="59" customFormat="1" ht="9" customHeight="1">
      <c r="A43" s="62">
        <v>19</v>
      </c>
      <c r="B43" s="51"/>
      <c r="C43" s="51">
        <v>32</v>
      </c>
      <c r="D43" s="72"/>
      <c r="E43" s="53" t="s">
        <v>39</v>
      </c>
      <c r="F43" s="53" t="s">
        <v>40</v>
      </c>
      <c r="G43" s="53"/>
      <c r="H43" s="53"/>
      <c r="I43" s="54"/>
      <c r="J43" s="66"/>
      <c r="K43" s="78"/>
      <c r="L43" s="74" t="s">
        <v>155</v>
      </c>
      <c r="M43" s="368"/>
      <c r="N43" s="341"/>
      <c r="O43" s="342"/>
      <c r="P43" s="341"/>
      <c r="Q43" s="88"/>
      <c r="R43" s="58"/>
    </row>
    <row r="44" spans="1:18" s="59" customFormat="1" ht="9" customHeight="1">
      <c r="A44" s="62"/>
      <c r="B44" s="81"/>
      <c r="C44" s="63"/>
      <c r="D44" s="64"/>
      <c r="E44" s="65"/>
      <c r="F44" s="82"/>
      <c r="G44" s="65"/>
      <c r="H44" s="67"/>
      <c r="I44" s="68"/>
      <c r="J44" s="96" t="s">
        <v>39</v>
      </c>
      <c r="K44" s="83"/>
      <c r="L44" s="66"/>
      <c r="M44" s="369"/>
      <c r="N44" s="341"/>
      <c r="O44" s="342"/>
      <c r="P44" s="341"/>
      <c r="Q44" s="88"/>
      <c r="R44" s="58"/>
    </row>
    <row r="45" spans="1:18" s="59" customFormat="1" ht="9" customHeight="1">
      <c r="A45" s="62">
        <v>20</v>
      </c>
      <c r="B45" s="51"/>
      <c r="C45" s="51">
        <v>122</v>
      </c>
      <c r="D45" s="72"/>
      <c r="E45" s="53" t="s">
        <v>20</v>
      </c>
      <c r="F45" s="53"/>
      <c r="G45" s="53"/>
      <c r="H45" s="53"/>
      <c r="I45" s="85"/>
      <c r="J45" s="66"/>
      <c r="K45" s="55"/>
      <c r="L45" s="66"/>
      <c r="M45" s="370"/>
      <c r="N45" s="341"/>
      <c r="O45" s="342"/>
      <c r="P45" s="341"/>
      <c r="Q45" s="88"/>
      <c r="R45" s="58"/>
    </row>
    <row r="46" spans="1:18" s="59" customFormat="1" ht="9" customHeight="1">
      <c r="A46" s="62"/>
      <c r="B46" s="63"/>
      <c r="C46" s="63"/>
      <c r="D46" s="64"/>
      <c r="E46" s="65"/>
      <c r="F46" s="65"/>
      <c r="G46" s="65"/>
      <c r="H46" s="65"/>
      <c r="I46" s="76"/>
      <c r="J46" s="66"/>
      <c r="K46" s="55"/>
      <c r="L46" s="67"/>
      <c r="M46" s="371"/>
      <c r="N46" s="340" t="s">
        <v>43</v>
      </c>
      <c r="O46" s="345"/>
      <c r="P46" s="341"/>
      <c r="Q46" s="88"/>
      <c r="R46" s="58"/>
    </row>
    <row r="47" spans="1:18" s="59" customFormat="1" ht="9" customHeight="1">
      <c r="A47" s="62">
        <v>21</v>
      </c>
      <c r="B47" s="51"/>
      <c r="C47" s="51">
        <v>48</v>
      </c>
      <c r="D47" s="72"/>
      <c r="E47" s="53" t="s">
        <v>20</v>
      </c>
      <c r="F47" s="53"/>
      <c r="G47" s="53"/>
      <c r="H47" s="53"/>
      <c r="I47" s="87"/>
      <c r="J47" s="66"/>
      <c r="K47" s="55"/>
      <c r="L47" s="66"/>
      <c r="M47" s="370"/>
      <c r="N47" s="346" t="s">
        <v>213</v>
      </c>
      <c r="O47" s="347"/>
      <c r="P47" s="341"/>
      <c r="Q47" s="88"/>
      <c r="R47" s="58"/>
    </row>
    <row r="48" spans="1:18" s="59" customFormat="1" ht="9" customHeight="1">
      <c r="A48" s="62"/>
      <c r="B48" s="63"/>
      <c r="C48" s="63"/>
      <c r="D48" s="64"/>
      <c r="E48" s="65"/>
      <c r="F48" s="82"/>
      <c r="G48" s="65"/>
      <c r="H48" s="67"/>
      <c r="I48" s="68"/>
      <c r="J48" s="96" t="s">
        <v>41</v>
      </c>
      <c r="K48" s="69"/>
      <c r="L48" s="66"/>
      <c r="M48" s="370"/>
      <c r="N48" s="341"/>
      <c r="O48" s="347"/>
      <c r="P48" s="341"/>
      <c r="Q48" s="88"/>
      <c r="R48" s="58"/>
    </row>
    <row r="49" spans="1:18" s="59" customFormat="1" ht="9" customHeight="1">
      <c r="A49" s="62">
        <v>22</v>
      </c>
      <c r="B49" s="51"/>
      <c r="C49" s="51">
        <v>68</v>
      </c>
      <c r="D49" s="72"/>
      <c r="E49" s="53" t="s">
        <v>41</v>
      </c>
      <c r="F49" s="53" t="s">
        <v>42</v>
      </c>
      <c r="G49" s="53"/>
      <c r="H49" s="53"/>
      <c r="I49" s="73"/>
      <c r="J49" s="74"/>
      <c r="K49" s="75"/>
      <c r="L49" s="66"/>
      <c r="M49" s="370"/>
      <c r="N49" s="341"/>
      <c r="O49" s="347"/>
      <c r="P49" s="341"/>
      <c r="Q49" s="88"/>
      <c r="R49" s="58"/>
    </row>
    <row r="50" spans="1:18" s="59" customFormat="1" ht="9" customHeight="1">
      <c r="A50" s="62"/>
      <c r="B50" s="63"/>
      <c r="C50" s="63"/>
      <c r="D50" s="64"/>
      <c r="E50" s="65"/>
      <c r="F50" s="65"/>
      <c r="G50" s="65"/>
      <c r="H50" s="65"/>
      <c r="I50" s="76"/>
      <c r="J50" s="67"/>
      <c r="K50" s="77"/>
      <c r="L50" s="96" t="s">
        <v>43</v>
      </c>
      <c r="M50" s="372"/>
      <c r="N50" s="341"/>
      <c r="O50" s="347"/>
      <c r="P50" s="341"/>
      <c r="Q50" s="88"/>
      <c r="R50" s="58"/>
    </row>
    <row r="51" spans="1:18" s="59" customFormat="1" ht="9" customHeight="1">
      <c r="A51" s="62">
        <v>23</v>
      </c>
      <c r="B51" s="51"/>
      <c r="C51" s="51">
        <v>33</v>
      </c>
      <c r="D51" s="72"/>
      <c r="E51" s="53" t="s">
        <v>20</v>
      </c>
      <c r="F51" s="53"/>
      <c r="G51" s="53"/>
      <c r="H51" s="53"/>
      <c r="I51" s="54"/>
      <c r="J51" s="66"/>
      <c r="K51" s="78"/>
      <c r="L51" s="74" t="s">
        <v>156</v>
      </c>
      <c r="M51" s="74"/>
      <c r="N51" s="341"/>
      <c r="O51" s="347"/>
      <c r="P51" s="341"/>
      <c r="Q51" s="88"/>
      <c r="R51" s="58"/>
    </row>
    <row r="52" spans="1:18" s="59" customFormat="1" ht="9" customHeight="1">
      <c r="A52" s="62"/>
      <c r="B52" s="63"/>
      <c r="C52" s="63"/>
      <c r="D52" s="64"/>
      <c r="E52" s="65"/>
      <c r="F52" s="82"/>
      <c r="G52" s="65"/>
      <c r="H52" s="67"/>
      <c r="I52" s="68"/>
      <c r="J52" s="53" t="s">
        <v>43</v>
      </c>
      <c r="K52" s="83"/>
      <c r="L52" s="66"/>
      <c r="M52" s="373"/>
      <c r="N52" s="341"/>
      <c r="O52" s="347"/>
      <c r="P52" s="341"/>
      <c r="Q52" s="88"/>
      <c r="R52" s="58"/>
    </row>
    <row r="53" spans="1:18" s="59" customFormat="1" ht="9" customHeight="1">
      <c r="A53" s="50">
        <v>24</v>
      </c>
      <c r="B53" s="51" t="str">
        <f>IF($D53="","",VLOOKUP($D53,'[1]Si Main Draw Prep'!$A$7:$J$38,10))</f>
        <v>DA</v>
      </c>
      <c r="C53" s="51">
        <f>IF($D53="","",VLOOKUP($D53,'[1]Si Main Draw Prep'!$A$7:$K$38,11))</f>
        <v>4</v>
      </c>
      <c r="D53" s="52">
        <v>3</v>
      </c>
      <c r="E53" s="53" t="s">
        <v>43</v>
      </c>
      <c r="F53" s="53" t="s">
        <v>44</v>
      </c>
      <c r="G53" s="53"/>
      <c r="H53" s="53"/>
      <c r="I53" s="85"/>
      <c r="J53" s="66"/>
      <c r="K53" s="55"/>
      <c r="L53" s="66"/>
      <c r="M53" s="66"/>
      <c r="N53" s="341"/>
      <c r="O53" s="347"/>
      <c r="P53" s="341"/>
      <c r="Q53" s="88"/>
      <c r="R53" s="58"/>
    </row>
    <row r="54" spans="1:18" s="59" customFormat="1" ht="9" customHeight="1">
      <c r="A54" s="62"/>
      <c r="B54" s="63"/>
      <c r="C54" s="63"/>
      <c r="D54" s="92"/>
      <c r="E54" s="65"/>
      <c r="F54" s="65"/>
      <c r="G54" s="65"/>
      <c r="H54" s="65"/>
      <c r="I54" s="76"/>
      <c r="J54" s="66"/>
      <c r="K54" s="55"/>
      <c r="L54" s="66"/>
      <c r="M54" s="66"/>
      <c r="N54" s="343"/>
      <c r="O54" s="344"/>
      <c r="P54" s="340" t="s">
        <v>43</v>
      </c>
      <c r="Q54" s="93"/>
      <c r="R54" s="58"/>
    </row>
    <row r="55" spans="1:18" s="59" customFormat="1" ht="9" customHeight="1">
      <c r="A55" s="50">
        <v>25</v>
      </c>
      <c r="B55" s="51"/>
      <c r="C55" s="51" t="e">
        <f>IF($D55="","",VLOOKUP($D55,'[1]Si Main Draw Prep'!$A$7:$K$38,11))</f>
        <v>#N/A</v>
      </c>
      <c r="D55" s="91" t="s">
        <v>28</v>
      </c>
      <c r="E55" s="53" t="s">
        <v>45</v>
      </c>
      <c r="F55" s="53" t="s">
        <v>42</v>
      </c>
      <c r="G55" s="53"/>
      <c r="H55" s="53"/>
      <c r="I55" s="54"/>
      <c r="J55" s="66"/>
      <c r="K55" s="55"/>
      <c r="L55" s="66"/>
      <c r="M55" s="66"/>
      <c r="N55" s="341"/>
      <c r="O55" s="347"/>
      <c r="P55" s="341" t="s">
        <v>213</v>
      </c>
      <c r="Q55" s="57"/>
      <c r="R55" s="58"/>
    </row>
    <row r="56" spans="1:18" s="59" customFormat="1" ht="9" customHeight="1">
      <c r="A56" s="62"/>
      <c r="B56" s="63"/>
      <c r="C56" s="63"/>
      <c r="D56" s="64"/>
      <c r="E56" s="65"/>
      <c r="F56" s="66"/>
      <c r="G56" s="65"/>
      <c r="H56" s="67"/>
      <c r="I56" s="68"/>
      <c r="J56" s="96" t="s">
        <v>45</v>
      </c>
      <c r="K56" s="69"/>
      <c r="L56" s="66"/>
      <c r="M56" s="66"/>
      <c r="N56" s="341"/>
      <c r="O56" s="347"/>
      <c r="P56" s="341"/>
      <c r="Q56" s="57"/>
      <c r="R56" s="58"/>
    </row>
    <row r="57" spans="1:18" s="59" customFormat="1" ht="9" customHeight="1">
      <c r="A57" s="62">
        <v>26</v>
      </c>
      <c r="B57" s="51"/>
      <c r="C57" s="51">
        <v>24</v>
      </c>
      <c r="D57" s="72"/>
      <c r="E57" s="53" t="s">
        <v>20</v>
      </c>
      <c r="F57" s="53"/>
      <c r="G57" s="53"/>
      <c r="H57" s="53"/>
      <c r="I57" s="73"/>
      <c r="J57" s="74"/>
      <c r="K57" s="75"/>
      <c r="L57" s="66"/>
      <c r="M57" s="66"/>
      <c r="N57" s="341"/>
      <c r="O57" s="347"/>
      <c r="P57" s="341"/>
      <c r="Q57" s="57"/>
      <c r="R57" s="58"/>
    </row>
    <row r="58" spans="1:18" s="59" customFormat="1" ht="9" customHeight="1">
      <c r="A58" s="62"/>
      <c r="B58" s="63"/>
      <c r="C58" s="63"/>
      <c r="D58" s="64"/>
      <c r="E58" s="65"/>
      <c r="F58" s="65"/>
      <c r="G58" s="65"/>
      <c r="H58" s="65"/>
      <c r="I58" s="76"/>
      <c r="J58" s="67"/>
      <c r="K58" s="77"/>
      <c r="L58" s="96" t="s">
        <v>45</v>
      </c>
      <c r="M58" s="96"/>
      <c r="N58" s="341"/>
      <c r="O58" s="347"/>
      <c r="P58" s="341"/>
      <c r="Q58" s="57"/>
      <c r="R58" s="58"/>
    </row>
    <row r="59" spans="1:18" s="59" customFormat="1" ht="9" customHeight="1">
      <c r="A59" s="62">
        <v>27</v>
      </c>
      <c r="B59" s="51"/>
      <c r="C59" s="51">
        <v>43</v>
      </c>
      <c r="D59" s="72"/>
      <c r="E59" s="53" t="s">
        <v>46</v>
      </c>
      <c r="F59" s="53" t="s">
        <v>33</v>
      </c>
      <c r="G59" s="53"/>
      <c r="H59" s="53"/>
      <c r="I59" s="54"/>
      <c r="J59" s="66"/>
      <c r="K59" s="78"/>
      <c r="L59" s="74" t="s">
        <v>153</v>
      </c>
      <c r="M59" s="368"/>
      <c r="N59" s="341"/>
      <c r="O59" s="347"/>
      <c r="P59" s="341"/>
      <c r="Q59" s="57"/>
      <c r="R59" s="58"/>
    </row>
    <row r="60" spans="1:18" s="59" customFormat="1" ht="9" customHeight="1">
      <c r="A60" s="62"/>
      <c r="B60" s="81"/>
      <c r="C60" s="63"/>
      <c r="D60" s="64"/>
      <c r="E60" s="65"/>
      <c r="F60" s="82"/>
      <c r="G60" s="65"/>
      <c r="H60" s="67"/>
      <c r="I60" s="68"/>
      <c r="J60" s="96" t="s">
        <v>46</v>
      </c>
      <c r="K60" s="83"/>
      <c r="L60" s="66"/>
      <c r="M60" s="369"/>
      <c r="N60" s="341"/>
      <c r="O60" s="347"/>
      <c r="P60" s="341"/>
      <c r="Q60" s="57"/>
      <c r="R60" s="58"/>
    </row>
    <row r="61" spans="1:18" s="59" customFormat="1" ht="9" customHeight="1">
      <c r="A61" s="62">
        <v>28</v>
      </c>
      <c r="B61" s="51"/>
      <c r="C61" s="51">
        <v>11</v>
      </c>
      <c r="D61" s="72"/>
      <c r="E61" s="96" t="s">
        <v>20</v>
      </c>
      <c r="F61" s="53"/>
      <c r="G61" s="53"/>
      <c r="H61" s="53"/>
      <c r="I61" s="85"/>
      <c r="J61" s="66"/>
      <c r="K61" s="55"/>
      <c r="L61" s="66"/>
      <c r="M61" s="370"/>
      <c r="N61" s="341"/>
      <c r="O61" s="347"/>
      <c r="P61" s="341"/>
      <c r="Q61" s="57"/>
      <c r="R61" s="58"/>
    </row>
    <row r="62" spans="1:18" s="59" customFormat="1" ht="9" customHeight="1">
      <c r="A62" s="62"/>
      <c r="B62" s="63"/>
      <c r="C62" s="63"/>
      <c r="D62" s="64"/>
      <c r="E62" s="65"/>
      <c r="F62" s="65"/>
      <c r="G62" s="65"/>
      <c r="H62" s="65"/>
      <c r="I62" s="76"/>
      <c r="J62" s="66"/>
      <c r="K62" s="55"/>
      <c r="L62" s="67"/>
      <c r="M62" s="371"/>
      <c r="N62" s="340" t="s">
        <v>45</v>
      </c>
      <c r="O62" s="348"/>
      <c r="P62" s="341"/>
      <c r="Q62" s="57"/>
      <c r="R62" s="58"/>
    </row>
    <row r="63" spans="1:18" s="59" customFormat="1" ht="9" customHeight="1">
      <c r="A63" s="62">
        <v>29</v>
      </c>
      <c r="B63" s="51">
        <f>IF($D63="","",VLOOKUP($D63,'[1]Si Main Draw Prep'!$A$7:$J$38,10))</f>
      </c>
      <c r="C63" s="51">
        <v>13</v>
      </c>
      <c r="D63" s="72"/>
      <c r="E63" s="53" t="s">
        <v>20</v>
      </c>
      <c r="F63" s="53"/>
      <c r="G63" s="53"/>
      <c r="H63" s="53"/>
      <c r="I63" s="87"/>
      <c r="J63" s="66"/>
      <c r="K63" s="55"/>
      <c r="L63" s="66"/>
      <c r="M63" s="370"/>
      <c r="N63" s="346" t="s">
        <v>159</v>
      </c>
      <c r="O63" s="342"/>
      <c r="P63" s="341"/>
      <c r="Q63" s="57"/>
      <c r="R63" s="58"/>
    </row>
    <row r="64" spans="1:18" s="59" customFormat="1" ht="9" customHeight="1">
      <c r="A64" s="62"/>
      <c r="B64" s="63"/>
      <c r="C64" s="63"/>
      <c r="D64" s="64"/>
      <c r="E64" s="65"/>
      <c r="F64" s="82"/>
      <c r="G64" s="65"/>
      <c r="H64" s="67"/>
      <c r="I64" s="68"/>
      <c r="J64" s="96" t="s">
        <v>47</v>
      </c>
      <c r="K64" s="69"/>
      <c r="L64" s="66"/>
      <c r="M64" s="370"/>
      <c r="N64" s="341"/>
      <c r="O64" s="342"/>
      <c r="P64" s="341"/>
      <c r="Q64" s="57"/>
      <c r="R64" s="58"/>
    </row>
    <row r="65" spans="1:18" s="59" customFormat="1" ht="9" customHeight="1">
      <c r="A65" s="62">
        <v>30</v>
      </c>
      <c r="B65" s="51">
        <f>IF($D65="","",VLOOKUP($D65,'[1]Si Main Draw Prep'!$A$7:$J$38,10))</f>
      </c>
      <c r="C65" s="51">
        <v>50</v>
      </c>
      <c r="D65" s="72"/>
      <c r="E65" s="53" t="s">
        <v>47</v>
      </c>
      <c r="F65" s="53" t="s">
        <v>31</v>
      </c>
      <c r="G65" s="53"/>
      <c r="H65" s="53"/>
      <c r="I65" s="73"/>
      <c r="J65" s="74"/>
      <c r="K65" s="75"/>
      <c r="L65" s="66"/>
      <c r="M65" s="370"/>
      <c r="N65" s="341"/>
      <c r="O65" s="342"/>
      <c r="P65" s="341"/>
      <c r="Q65" s="57"/>
      <c r="R65" s="58"/>
    </row>
    <row r="66" spans="1:16" s="59" customFormat="1" ht="9" customHeight="1">
      <c r="A66" s="62"/>
      <c r="B66" s="63"/>
      <c r="C66" s="63"/>
      <c r="D66" s="64"/>
      <c r="E66" s="65"/>
      <c r="F66" s="65"/>
      <c r="G66" s="65"/>
      <c r="H66" s="65"/>
      <c r="I66" s="76"/>
      <c r="J66" s="67"/>
      <c r="K66" s="77"/>
      <c r="L66" s="96" t="s">
        <v>48</v>
      </c>
      <c r="M66" s="372"/>
      <c r="N66" s="352"/>
      <c r="O66" s="353"/>
      <c r="P66" s="354"/>
    </row>
    <row r="67" spans="1:16" s="59" customFormat="1" ht="9" customHeight="1">
      <c r="A67" s="62">
        <v>31</v>
      </c>
      <c r="B67" s="51">
        <f>IF($D67="","",VLOOKUP($D67,'[1]Si Main Draw Prep'!$A$7:$J$38,10))</f>
      </c>
      <c r="C67" s="51">
        <v>34</v>
      </c>
      <c r="D67" s="72"/>
      <c r="E67" s="53" t="s">
        <v>20</v>
      </c>
      <c r="F67" s="53"/>
      <c r="G67" s="53"/>
      <c r="H67" s="53"/>
      <c r="I67" s="54"/>
      <c r="J67" s="66"/>
      <c r="K67" s="78"/>
      <c r="L67" s="74" t="s">
        <v>158</v>
      </c>
      <c r="M67" s="74"/>
      <c r="N67" s="352"/>
      <c r="O67" s="355"/>
      <c r="P67" s="354"/>
    </row>
    <row r="68" spans="1:19" s="59" customFormat="1" ht="9" customHeight="1">
      <c r="A68" s="62"/>
      <c r="B68" s="63"/>
      <c r="C68" s="63"/>
      <c r="D68" s="64"/>
      <c r="E68" s="65"/>
      <c r="F68" s="82"/>
      <c r="G68" s="65"/>
      <c r="H68" s="67"/>
      <c r="I68" s="68"/>
      <c r="J68" s="96" t="s">
        <v>48</v>
      </c>
      <c r="K68" s="83"/>
      <c r="L68" s="66"/>
      <c r="M68" s="373"/>
      <c r="N68" s="352"/>
      <c r="O68" s="356"/>
      <c r="P68" s="356"/>
      <c r="Q68" s="98"/>
      <c r="R68" s="99"/>
      <c r="S68" s="99"/>
    </row>
    <row r="69" spans="1:21" s="59" customFormat="1" ht="10.5" customHeight="1">
      <c r="A69" s="50">
        <v>32</v>
      </c>
      <c r="B69" s="51" t="str">
        <f>IF($D69="","",VLOOKUP($D69,'[1]Si Main Draw Prep'!$A$7:$J$38,10))</f>
        <v>DA</v>
      </c>
      <c r="C69" s="51">
        <f>IF($D69="","",VLOOKUP($D69,'[1]Si Main Draw Prep'!$A$7:$K$38,11))</f>
        <v>3</v>
      </c>
      <c r="D69" s="52">
        <v>2</v>
      </c>
      <c r="E69" s="53" t="s">
        <v>48</v>
      </c>
      <c r="F69" s="53" t="s">
        <v>49</v>
      </c>
      <c r="G69" s="53"/>
      <c r="H69" s="53"/>
      <c r="I69" s="85"/>
      <c r="J69" s="55"/>
      <c r="K69" s="55"/>
      <c r="L69" s="66"/>
      <c r="M69" s="66"/>
      <c r="N69" s="352"/>
      <c r="O69" s="356"/>
      <c r="P69" s="356"/>
      <c r="Q69" s="98"/>
      <c r="R69" s="99"/>
      <c r="S69" s="99"/>
      <c r="U69" s="59" t="s">
        <v>50</v>
      </c>
    </row>
    <row r="70" spans="12:19" ht="12.75" customHeight="1">
      <c r="L70" s="357" t="s">
        <v>36</v>
      </c>
      <c r="M70" s="358"/>
      <c r="N70" s="352"/>
      <c r="O70" s="359"/>
      <c r="P70" s="107"/>
      <c r="Q70" s="594"/>
      <c r="R70" s="594"/>
      <c r="S70" s="594"/>
    </row>
    <row r="71" spans="12:19" ht="15.75" customHeight="1">
      <c r="L71" s="360"/>
      <c r="M71" s="96" t="s">
        <v>211</v>
      </c>
      <c r="N71" s="340"/>
      <c r="O71" s="359"/>
      <c r="P71" s="107"/>
      <c r="Q71" s="104"/>
      <c r="R71" s="105"/>
      <c r="S71" s="105"/>
    </row>
    <row r="72" spans="12:19" ht="15.75" customHeight="1">
      <c r="L72" s="361" t="s">
        <v>45</v>
      </c>
      <c r="M72" s="374" t="s">
        <v>153</v>
      </c>
      <c r="N72" s="352"/>
      <c r="O72" s="359"/>
      <c r="P72" s="107"/>
      <c r="Q72" s="104"/>
      <c r="R72" s="105"/>
      <c r="S72" s="105"/>
    </row>
    <row r="73" spans="12:13" ht="12.75">
      <c r="L73" s="365"/>
      <c r="M73" s="366"/>
    </row>
    <row r="74" spans="12:13" ht="12.75">
      <c r="L74" s="367"/>
      <c r="M74" s="358"/>
    </row>
    <row r="75" ht="12.75">
      <c r="L75" s="105"/>
    </row>
    <row r="76" spans="4:15" ht="15.75">
      <c r="D76" s="108"/>
      <c r="E76" s="109" t="s">
        <v>51</v>
      </c>
      <c r="F76" s="109"/>
      <c r="G76" s="109"/>
      <c r="H76" s="109"/>
      <c r="I76" s="110"/>
      <c r="J76" s="595" t="s">
        <v>7</v>
      </c>
      <c r="K76" s="595"/>
      <c r="L76" s="595"/>
      <c r="M76" s="595"/>
      <c r="N76" s="595"/>
      <c r="O76" s="595"/>
    </row>
    <row r="77" spans="4:12" ht="15.75">
      <c r="D77" s="108"/>
      <c r="E77" s="109"/>
      <c r="F77" s="109"/>
      <c r="G77" s="109"/>
      <c r="H77" s="109"/>
      <c r="I77" s="110"/>
      <c r="J77" s="109"/>
      <c r="K77" s="110"/>
      <c r="L77" s="109"/>
    </row>
    <row r="78" spans="4:12" ht="15.75">
      <c r="D78" s="108"/>
      <c r="E78" s="109"/>
      <c r="F78" s="109"/>
      <c r="G78" s="109"/>
      <c r="H78" s="109"/>
      <c r="I78" s="110"/>
      <c r="J78" s="109"/>
      <c r="K78" s="110"/>
      <c r="L78" s="109"/>
    </row>
    <row r="79" spans="4:12" ht="15.75">
      <c r="D79" s="108"/>
      <c r="E79" s="109"/>
      <c r="F79" s="109"/>
      <c r="G79" s="109"/>
      <c r="H79" s="109"/>
      <c r="I79" s="110"/>
      <c r="J79" s="100" t="s">
        <v>52</v>
      </c>
      <c r="K79" s="109"/>
      <c r="L79" s="109"/>
    </row>
  </sheetData>
  <sheetProtection/>
  <mergeCells count="6">
    <mergeCell ref="G2:P2"/>
    <mergeCell ref="J3:L3"/>
    <mergeCell ref="A4:C4"/>
    <mergeCell ref="P4:Q4"/>
    <mergeCell ref="Q70:S70"/>
    <mergeCell ref="J76:O76"/>
  </mergeCells>
  <conditionalFormatting sqref="H69 H7 F53 H9 F69 H11 F11 H13 F13 H15 F15 H17 F9 H19 F19 H21 F21 H23 F23 H25 F25 H27 F27 H29 F29 H31 F31 H33 F33 H35 F35 H37 F37 H39 F39 H41 F41 H43 F43 H45 F45 H47 F47 H49 F49 H51 F7 H53 F51 H55 F55 H57 F17 H59 F59 H61 F57 H63 F63 H65 F61 H67 F67 F65">
    <cfRule type="expression" priority="15" dxfId="209" stopIfTrue="1">
      <formula>AND($D7&lt;9,$C7&gt;0)</formula>
    </cfRule>
  </conditionalFormatting>
  <conditionalFormatting sqref="J10 J58 H12 H16 H20 H24 H28 H32 H36 H40 H44 H48 H52 H56 H60 H64 L14 N22 L30 N39 L46 N54 J66 H68 J18 J26 J34 J42 J50 L62 H8">
    <cfRule type="expression" priority="12" dxfId="210" stopIfTrue="1">
      <formula>AND($N$1="CU",H8="Umpire")</formula>
    </cfRule>
    <cfRule type="expression" priority="13" dxfId="211" stopIfTrue="1">
      <formula>AND($N$1="CU",H8&lt;&gt;"Umpire",I8&lt;&gt;"")</formula>
    </cfRule>
    <cfRule type="expression" priority="14" dxfId="212" stopIfTrue="1">
      <formula>AND($N$1="CU",H8&lt;&gt;"Umpire")</formula>
    </cfRule>
  </conditionalFormatting>
  <conditionalFormatting sqref="E69 E7 E11 E13 E15 E9 E19 J24 J28 E25 J32 E29 J40 E33 E35 E37 J52 E41 E43 E45 E47 E49 E51 J16 E55 E17 E59 E57 E63 E67 E65 J36 J8 J12 E53 E39 E31 E27 E23 E21 J20">
    <cfRule type="cellIs" priority="10" dxfId="213" operator="equal" stopIfTrue="1">
      <formula>"Bye"</formula>
    </cfRule>
    <cfRule type="expression" priority="11" dxfId="209" stopIfTrue="1">
      <formula>AND($D7&lt;9,$C7&gt;0)</formula>
    </cfRule>
  </conditionalFormatting>
  <conditionalFormatting sqref="N14 N30 N46 N62 P22 P54 M72 L10 M71:N71 L58 L18 L26 L34 L42 E61 L50 J44 J48 L66 J56 J68 J64 J60">
    <cfRule type="expression" priority="8" dxfId="209" stopIfTrue="1">
      <formula>D10="as"</formula>
    </cfRule>
    <cfRule type="expression" priority="9" dxfId="209" stopIfTrue="1">
      <formula>D10="bs"</formula>
    </cfRule>
  </conditionalFormatting>
  <conditionalFormatting sqref="P38">
    <cfRule type="expression" priority="6" dxfId="209" stopIfTrue="1">
      <formula>O39="as"</formula>
    </cfRule>
    <cfRule type="expression" priority="7" dxfId="209" stopIfTrue="1">
      <formula>O39="bs"</formula>
    </cfRule>
  </conditionalFormatting>
  <conditionalFormatting sqref="D7 D9 D11 D13 D15 D17 D19 D63 D23 D25 D27 D29 D31 D33 D35 D67 D65 D41 D43 D45 D47 D49 D51 D53 D69 D57 D59 D61">
    <cfRule type="expression" priority="3" dxfId="214" stopIfTrue="1">
      <formula>AND($D7&gt;0,$D7&lt;9,$C7&gt;0)</formula>
    </cfRule>
    <cfRule type="expression" priority="4" dxfId="215" stopIfTrue="1">
      <formula>$D7&gt;0</formula>
    </cfRule>
    <cfRule type="expression" priority="5" dxfId="216" stopIfTrue="1">
      <formula>$E7="Bye"</formula>
    </cfRule>
  </conditionalFormatting>
  <conditionalFormatting sqref="B7 B9 B11 B13 B15 B17 B19 B21 B23 B25 B27 B29 B31 B33 B35 B37 B39 B41 B43 B45 B47 B49 B51 B53 B55 B57 B59 B61 B63 B65 B67 B69 D55 D37 D39 D21">
    <cfRule type="cellIs" priority="2" dxfId="217" operator="equal" stopIfTrue="1">
      <formula>"DA"</formula>
    </cfRule>
  </conditionalFormatting>
  <conditionalFormatting sqref="I8 I12 I16 I20 I24 I28 I32 I36 I40 I44 I48 I52 I56 I60 I64 I68 K66 K58 K50 K42 K34 K26 K18 K10 M14 M30 M46 M62 O54 O39 O22">
    <cfRule type="expression" priority="1" dxfId="218" stopIfTrue="1">
      <formula>$N$1="CU"</formula>
    </cfRule>
  </conditionalFormatting>
  <dataValidations count="1">
    <dataValidation type="list" allowBlank="1" showInputMessage="1" sqref="H8 J10 L14 J18 N22 J26 L30 J34 N39 J42 L46 J50 N54 L62 J58 J66 H68 H64 H60 H56 H52 H48 H44 H40 H36 H32 H28 H24 H20 H16 H12">
      <formula1>$T$7:$T$18</formula1>
    </dataValidation>
  </dataValidations>
  <printOptions horizontalCentered="1"/>
  <pageMargins left="0.35" right="0.35" top="0.39" bottom="0.39" header="0" footer="0"/>
  <pageSetup fitToHeight="1" fitToWidth="1" horizontalDpi="600" verticalDpi="600" orientation="portrait" paperSize="9" scale="78"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Q70"/>
  <sheetViews>
    <sheetView showGridLines="0" showZeros="0" zoomScalePageLayoutView="0" workbookViewId="0" topLeftCell="A1">
      <selection activeCell="C45" sqref="C45"/>
    </sheetView>
  </sheetViews>
  <sheetFormatPr defaultColWidth="9.140625" defaultRowHeight="15"/>
  <cols>
    <col min="1" max="1" width="3.28125" style="524" customWidth="1"/>
    <col min="2" max="2" width="3.140625" style="524" customWidth="1"/>
    <col min="3" max="3" width="16.7109375" style="524" customWidth="1"/>
    <col min="4" max="4" width="15.7109375" style="524" customWidth="1"/>
    <col min="5" max="5" width="7.7109375" style="524" customWidth="1"/>
    <col min="6" max="6" width="5.8515625" style="524" customWidth="1"/>
    <col min="7" max="7" width="1.7109375" style="525" customWidth="1"/>
    <col min="8" max="8" width="10.7109375" style="526" customWidth="1"/>
    <col min="9" max="9" width="1.7109375" style="527" customWidth="1"/>
    <col min="10" max="10" width="10.7109375" style="526" customWidth="1"/>
    <col min="11" max="11" width="1.7109375" style="528" customWidth="1"/>
    <col min="12" max="12" width="10.7109375" style="526" customWidth="1"/>
    <col min="13" max="13" width="1.7109375" style="527" customWidth="1"/>
    <col min="14" max="14" width="10.7109375" style="526" customWidth="1"/>
    <col min="15" max="15" width="1.7109375" style="528" customWidth="1"/>
    <col min="16" max="16" width="0" style="524" hidden="1" customWidth="1"/>
    <col min="17" max="16384" width="9.140625" style="524" customWidth="1"/>
  </cols>
  <sheetData>
    <row r="1" spans="1:15" s="385" customFormat="1" ht="25.5" customHeight="1">
      <c r="A1" s="375"/>
      <c r="B1" s="376"/>
      <c r="C1" s="376"/>
      <c r="D1" s="377"/>
      <c r="E1" s="378" t="s">
        <v>1</v>
      </c>
      <c r="F1" s="379"/>
      <c r="G1" s="378"/>
      <c r="H1" s="380"/>
      <c r="I1" s="381"/>
      <c r="J1" s="380"/>
      <c r="K1" s="381"/>
      <c r="L1" s="382"/>
      <c r="M1" s="381"/>
      <c r="N1" s="383"/>
      <c r="O1" s="384"/>
    </row>
    <row r="2" spans="1:15" s="391" customFormat="1" ht="15.75">
      <c r="A2" s="386"/>
      <c r="B2" s="387" t="s">
        <v>234</v>
      </c>
      <c r="C2" s="388"/>
      <c r="D2" s="389"/>
      <c r="E2" s="600" t="s">
        <v>3</v>
      </c>
      <c r="F2" s="600"/>
      <c r="G2" s="600"/>
      <c r="H2" s="600"/>
      <c r="I2" s="600"/>
      <c r="J2" s="600"/>
      <c r="K2" s="600"/>
      <c r="L2" s="600"/>
      <c r="M2" s="600"/>
      <c r="N2" s="600"/>
      <c r="O2" s="390"/>
    </row>
    <row r="3" spans="1:15" s="398" customFormat="1" ht="11.25" customHeight="1">
      <c r="A3" s="392"/>
      <c r="B3" s="392"/>
      <c r="C3" s="392"/>
      <c r="D3" s="392"/>
      <c r="E3" s="392"/>
      <c r="F3" s="393"/>
      <c r="G3" s="394"/>
      <c r="H3" s="393"/>
      <c r="I3" s="395"/>
      <c r="J3" s="393"/>
      <c r="K3" s="396"/>
      <c r="L3" s="397"/>
      <c r="M3" s="396"/>
      <c r="N3" s="397"/>
      <c r="O3" s="396" t="s">
        <v>78</v>
      </c>
    </row>
    <row r="4" spans="1:15" s="406" customFormat="1" ht="11.25" customHeight="1" thickBot="1">
      <c r="A4" s="399"/>
      <c r="B4" s="399"/>
      <c r="C4" s="399"/>
      <c r="D4" s="399"/>
      <c r="E4" s="400"/>
      <c r="F4" s="399"/>
      <c r="G4" s="401"/>
      <c r="H4" s="402"/>
      <c r="I4" s="401"/>
      <c r="J4" s="403"/>
      <c r="K4" s="404"/>
      <c r="L4" s="399"/>
      <c r="M4" s="401"/>
      <c r="N4" s="399"/>
      <c r="O4" s="405" t="s">
        <v>7</v>
      </c>
    </row>
    <row r="5" spans="1:15" s="413" customFormat="1" ht="9.75">
      <c r="A5" s="407"/>
      <c r="B5" s="408"/>
      <c r="C5" s="409"/>
      <c r="D5" s="409"/>
      <c r="E5" s="410"/>
      <c r="F5" s="409"/>
      <c r="G5" s="411"/>
      <c r="H5" s="408"/>
      <c r="I5" s="411"/>
      <c r="J5" s="408"/>
      <c r="K5" s="411"/>
      <c r="L5" s="408"/>
      <c r="M5" s="411"/>
      <c r="N5" s="408"/>
      <c r="O5" s="412"/>
    </row>
    <row r="6" spans="1:15" s="413" customFormat="1" ht="3.75" customHeight="1">
      <c r="A6" s="414"/>
      <c r="B6" s="415"/>
      <c r="C6" s="416"/>
      <c r="D6" s="416"/>
      <c r="E6" s="417"/>
      <c r="F6" s="416"/>
      <c r="G6" s="418"/>
      <c r="H6" s="419"/>
      <c r="I6" s="420"/>
      <c r="J6" s="419"/>
      <c r="K6" s="420"/>
      <c r="L6" s="419"/>
      <c r="M6" s="420"/>
      <c r="N6" s="419"/>
      <c r="O6" s="421"/>
    </row>
    <row r="7" spans="1:16" s="431" customFormat="1" ht="10.5" customHeight="1">
      <c r="A7" s="422"/>
      <c r="B7" s="423">
        <v>1</v>
      </c>
      <c r="C7" s="424" t="s">
        <v>225</v>
      </c>
      <c r="D7" s="424"/>
      <c r="E7" s="425"/>
      <c r="F7" s="424"/>
      <c r="G7" s="426"/>
      <c r="H7" s="427"/>
      <c r="I7" s="428"/>
      <c r="J7" s="427"/>
      <c r="K7" s="428"/>
      <c r="L7" s="427"/>
      <c r="M7" s="428"/>
      <c r="N7" s="427"/>
      <c r="O7" s="429"/>
      <c r="P7" s="430"/>
    </row>
    <row r="8" spans="1:16" s="431" customFormat="1" ht="9" customHeight="1" hidden="1">
      <c r="A8" s="432"/>
      <c r="B8" s="433"/>
      <c r="C8" s="424"/>
      <c r="D8" s="424"/>
      <c r="E8" s="425"/>
      <c r="F8" s="424"/>
      <c r="G8" s="434"/>
      <c r="H8" s="435"/>
      <c r="I8" s="436"/>
      <c r="J8" s="427"/>
      <c r="K8" s="428"/>
      <c r="L8" s="427"/>
      <c r="M8" s="428"/>
      <c r="N8" s="427"/>
      <c r="O8" s="429"/>
      <c r="P8" s="430"/>
    </row>
    <row r="9" spans="1:16" s="431" customFormat="1" ht="9" customHeight="1">
      <c r="A9" s="432"/>
      <c r="B9" s="437"/>
      <c r="C9" s="438"/>
      <c r="D9" s="438"/>
      <c r="E9" s="439"/>
      <c r="F9" s="438"/>
      <c r="G9" s="440"/>
      <c r="H9" s="531"/>
      <c r="I9" s="441"/>
      <c r="J9" s="427"/>
      <c r="K9" s="428"/>
      <c r="L9" s="427"/>
      <c r="M9" s="428"/>
      <c r="N9" s="427"/>
      <c r="O9" s="429"/>
      <c r="P9" s="430"/>
    </row>
    <row r="10" spans="1:16" s="431" customFormat="1" ht="9" customHeight="1">
      <c r="A10" s="432"/>
      <c r="B10" s="442"/>
      <c r="C10" s="427"/>
      <c r="D10" s="427"/>
      <c r="E10" s="443"/>
      <c r="F10" s="444"/>
      <c r="G10" s="445"/>
      <c r="H10" s="532" t="s">
        <v>30</v>
      </c>
      <c r="I10" s="565"/>
      <c r="J10" s="452"/>
      <c r="K10" s="441"/>
      <c r="L10" s="427"/>
      <c r="M10" s="428"/>
      <c r="N10" s="427"/>
      <c r="O10" s="429"/>
      <c r="P10" s="430"/>
    </row>
    <row r="11" spans="1:16" s="431" customFormat="1" ht="9" customHeight="1">
      <c r="A11" s="432"/>
      <c r="B11" s="423"/>
      <c r="C11" s="448" t="s">
        <v>20</v>
      </c>
      <c r="D11" s="448"/>
      <c r="E11" s="449"/>
      <c r="F11" s="448"/>
      <c r="G11" s="450"/>
      <c r="H11" s="538"/>
      <c r="I11" s="462"/>
      <c r="J11" s="452"/>
      <c r="K11" s="441"/>
      <c r="L11" s="427"/>
      <c r="M11" s="428"/>
      <c r="N11" s="427"/>
      <c r="O11" s="429"/>
      <c r="P11" s="430"/>
    </row>
    <row r="12" spans="1:16" s="431" customFormat="1" ht="9" customHeight="1" hidden="1">
      <c r="A12" s="432"/>
      <c r="B12" s="433"/>
      <c r="C12" s="448"/>
      <c r="D12" s="448"/>
      <c r="E12" s="449"/>
      <c r="F12" s="448"/>
      <c r="G12" s="453"/>
      <c r="H12" s="538"/>
      <c r="I12" s="462"/>
      <c r="J12" s="566"/>
      <c r="K12" s="577"/>
      <c r="L12" s="427"/>
      <c r="M12" s="428"/>
      <c r="N12" s="427"/>
      <c r="O12" s="429"/>
      <c r="P12" s="430"/>
    </row>
    <row r="13" spans="1:16" s="431" customFormat="1" ht="9" customHeight="1">
      <c r="A13" s="432"/>
      <c r="B13" s="456"/>
      <c r="C13" s="438"/>
      <c r="D13" s="438"/>
      <c r="E13" s="439"/>
      <c r="F13" s="438"/>
      <c r="G13" s="457"/>
      <c r="H13" s="567"/>
      <c r="I13" s="462"/>
      <c r="J13" s="531"/>
      <c r="K13" s="441"/>
      <c r="L13" s="427"/>
      <c r="M13" s="428"/>
      <c r="N13" s="427"/>
      <c r="O13" s="429"/>
      <c r="P13" s="430"/>
    </row>
    <row r="14" spans="1:16" s="431" customFormat="1" ht="9" customHeight="1">
      <c r="A14" s="432"/>
      <c r="B14" s="458"/>
      <c r="C14" s="427"/>
      <c r="D14" s="427"/>
      <c r="E14" s="443"/>
      <c r="F14" s="427"/>
      <c r="G14" s="459"/>
      <c r="H14" s="568"/>
      <c r="I14" s="569"/>
      <c r="J14" s="532" t="s">
        <v>237</v>
      </c>
      <c r="K14" s="565"/>
      <c r="L14" s="438"/>
      <c r="M14" s="436"/>
      <c r="N14" s="427"/>
      <c r="O14" s="429"/>
      <c r="P14" s="430"/>
    </row>
    <row r="15" spans="1:16" s="431" customFormat="1" ht="9" customHeight="1">
      <c r="A15" s="460"/>
      <c r="B15" s="423"/>
      <c r="C15" s="448" t="s">
        <v>191</v>
      </c>
      <c r="D15" s="448"/>
      <c r="E15" s="449"/>
      <c r="F15" s="448"/>
      <c r="G15" s="461"/>
      <c r="H15" s="567"/>
      <c r="I15" s="462"/>
      <c r="J15" s="567">
        <v>60</v>
      </c>
      <c r="K15" s="462"/>
      <c r="L15" s="452"/>
      <c r="M15" s="436"/>
      <c r="N15" s="427"/>
      <c r="O15" s="429"/>
      <c r="P15" s="430"/>
    </row>
    <row r="16" spans="1:16" s="431" customFormat="1" ht="9" customHeight="1" hidden="1">
      <c r="A16" s="432"/>
      <c r="B16" s="433"/>
      <c r="C16" s="448"/>
      <c r="D16" s="448"/>
      <c r="E16" s="449"/>
      <c r="F16" s="448"/>
      <c r="G16" s="453"/>
      <c r="H16" s="538"/>
      <c r="I16" s="462"/>
      <c r="J16" s="567"/>
      <c r="K16" s="462"/>
      <c r="L16" s="438"/>
      <c r="M16" s="436"/>
      <c r="N16" s="427"/>
      <c r="O16" s="429"/>
      <c r="P16" s="430"/>
    </row>
    <row r="17" spans="1:16" s="431" customFormat="1" ht="9" customHeight="1">
      <c r="A17" s="432"/>
      <c r="B17" s="456"/>
      <c r="C17" s="438"/>
      <c r="D17" s="438"/>
      <c r="E17" s="439"/>
      <c r="F17" s="438"/>
      <c r="G17" s="440"/>
      <c r="H17" s="531"/>
      <c r="I17" s="462"/>
      <c r="J17" s="567"/>
      <c r="K17" s="462"/>
      <c r="L17" s="438"/>
      <c r="M17" s="436"/>
      <c r="N17" s="427"/>
      <c r="O17" s="429"/>
      <c r="P17" s="430"/>
    </row>
    <row r="18" spans="1:16" s="431" customFormat="1" ht="9" customHeight="1">
      <c r="A18" s="432"/>
      <c r="B18" s="458"/>
      <c r="C18" s="427"/>
      <c r="D18" s="427"/>
      <c r="E18" s="443"/>
      <c r="F18" s="444"/>
      <c r="G18" s="445"/>
      <c r="H18" s="532" t="s">
        <v>106</v>
      </c>
      <c r="I18" s="570"/>
      <c r="J18" s="538"/>
      <c r="K18" s="462"/>
      <c r="L18" s="438"/>
      <c r="M18" s="436"/>
      <c r="N18" s="427"/>
      <c r="O18" s="429"/>
      <c r="P18" s="430"/>
    </row>
    <row r="19" spans="1:16" s="431" customFormat="1" ht="9" customHeight="1">
      <c r="A19" s="432"/>
      <c r="B19" s="423"/>
      <c r="C19" s="448" t="s">
        <v>227</v>
      </c>
      <c r="D19" s="448"/>
      <c r="E19" s="449"/>
      <c r="F19" s="448"/>
      <c r="G19" s="450"/>
      <c r="H19" s="538">
        <v>62</v>
      </c>
      <c r="I19" s="441"/>
      <c r="J19" s="538"/>
      <c r="K19" s="462"/>
      <c r="L19" s="438"/>
      <c r="M19" s="436"/>
      <c r="N19" s="427"/>
      <c r="O19" s="429"/>
      <c r="P19" s="430"/>
    </row>
    <row r="20" spans="1:16" s="431" customFormat="1" ht="9" customHeight="1" hidden="1">
      <c r="A20" s="432"/>
      <c r="B20" s="433"/>
      <c r="C20" s="448"/>
      <c r="D20" s="448"/>
      <c r="E20" s="449"/>
      <c r="F20" s="448"/>
      <c r="G20" s="453"/>
      <c r="H20" s="538"/>
      <c r="I20" s="441"/>
      <c r="J20" s="571"/>
      <c r="K20" s="578"/>
      <c r="L20" s="438"/>
      <c r="M20" s="436"/>
      <c r="N20" s="427"/>
      <c r="O20" s="429"/>
      <c r="P20" s="430"/>
    </row>
    <row r="21" spans="1:16" s="431" customFormat="1" ht="9" customHeight="1">
      <c r="A21" s="432"/>
      <c r="B21" s="437"/>
      <c r="C21" s="438"/>
      <c r="D21" s="438"/>
      <c r="E21" s="439"/>
      <c r="F21" s="438"/>
      <c r="G21" s="457"/>
      <c r="H21" s="567"/>
      <c r="I21" s="572"/>
      <c r="J21" s="538"/>
      <c r="K21" s="462"/>
      <c r="L21" s="559"/>
      <c r="M21" s="436"/>
      <c r="N21" s="427"/>
      <c r="O21" s="429"/>
      <c r="P21" s="430"/>
    </row>
    <row r="22" spans="1:16" s="431" customFormat="1" ht="9" customHeight="1">
      <c r="A22" s="432"/>
      <c r="B22" s="442"/>
      <c r="C22" s="427"/>
      <c r="D22" s="427"/>
      <c r="E22" s="443"/>
      <c r="F22" s="427"/>
      <c r="G22" s="459"/>
      <c r="H22" s="567"/>
      <c r="I22" s="572"/>
      <c r="J22" s="573"/>
      <c r="K22" s="569"/>
      <c r="L22" s="561" t="s">
        <v>106</v>
      </c>
      <c r="M22" s="447"/>
      <c r="N22" s="438"/>
      <c r="O22" s="466"/>
      <c r="P22" s="430"/>
    </row>
    <row r="23" spans="1:16" s="431" customFormat="1" ht="9" customHeight="1">
      <c r="A23" s="432"/>
      <c r="B23" s="423"/>
      <c r="C23" s="448" t="s">
        <v>193</v>
      </c>
      <c r="D23" s="448"/>
      <c r="E23" s="449"/>
      <c r="F23" s="448"/>
      <c r="G23" s="461"/>
      <c r="H23" s="567"/>
      <c r="I23" s="572"/>
      <c r="J23" s="567"/>
      <c r="K23" s="462"/>
      <c r="L23" s="582">
        <v>62</v>
      </c>
      <c r="M23" s="467"/>
      <c r="N23" s="427"/>
      <c r="O23" s="466"/>
      <c r="P23" s="430"/>
    </row>
    <row r="24" spans="1:16" s="431" customFormat="1" ht="9" customHeight="1" hidden="1">
      <c r="A24" s="432"/>
      <c r="B24" s="433"/>
      <c r="C24" s="448"/>
      <c r="D24" s="448"/>
      <c r="E24" s="449"/>
      <c r="F24" s="448"/>
      <c r="G24" s="453"/>
      <c r="H24" s="538"/>
      <c r="I24" s="441"/>
      <c r="J24" s="567"/>
      <c r="K24" s="462"/>
      <c r="L24" s="438"/>
      <c r="M24" s="436"/>
      <c r="N24" s="427"/>
      <c r="O24" s="466"/>
      <c r="P24" s="430"/>
    </row>
    <row r="25" spans="1:16" s="431" customFormat="1" ht="9" customHeight="1">
      <c r="A25" s="432"/>
      <c r="B25" s="437"/>
      <c r="C25" s="438"/>
      <c r="D25" s="438"/>
      <c r="E25" s="439"/>
      <c r="F25" s="438"/>
      <c r="G25" s="468"/>
      <c r="H25" s="574"/>
      <c r="I25" s="441"/>
      <c r="J25" s="567"/>
      <c r="K25" s="462"/>
      <c r="L25" s="438"/>
      <c r="M25" s="436"/>
      <c r="N25" s="427"/>
      <c r="O25" s="466"/>
      <c r="P25" s="430"/>
    </row>
    <row r="26" spans="1:16" s="431" customFormat="1" ht="9" customHeight="1">
      <c r="A26" s="432"/>
      <c r="B26" s="442"/>
      <c r="C26" s="427"/>
      <c r="D26" s="427"/>
      <c r="E26" s="443"/>
      <c r="F26" s="444"/>
      <c r="G26" s="469"/>
      <c r="H26" s="575" t="s">
        <v>88</v>
      </c>
      <c r="I26" s="565"/>
      <c r="J26" s="538"/>
      <c r="K26" s="462"/>
      <c r="L26" s="438"/>
      <c r="M26" s="436"/>
      <c r="N26" s="427"/>
      <c r="O26" s="466"/>
      <c r="P26" s="430"/>
    </row>
    <row r="27" spans="1:16" s="431" customFormat="1" ht="9" customHeight="1">
      <c r="A27" s="432"/>
      <c r="B27" s="423"/>
      <c r="C27" s="448" t="s">
        <v>195</v>
      </c>
      <c r="D27" s="448"/>
      <c r="E27" s="449"/>
      <c r="F27" s="448"/>
      <c r="G27" s="450"/>
      <c r="H27" s="538">
        <v>60</v>
      </c>
      <c r="I27" s="462"/>
      <c r="J27" s="538"/>
      <c r="K27" s="462"/>
      <c r="L27" s="438"/>
      <c r="M27" s="436"/>
      <c r="N27" s="427"/>
      <c r="O27" s="466"/>
      <c r="P27" s="430"/>
    </row>
    <row r="28" spans="1:16" s="431" customFormat="1" ht="9" customHeight="1" hidden="1">
      <c r="A28" s="432"/>
      <c r="B28" s="433"/>
      <c r="C28" s="448"/>
      <c r="D28" s="448"/>
      <c r="E28" s="449"/>
      <c r="F28" s="448"/>
      <c r="G28" s="453"/>
      <c r="H28" s="538"/>
      <c r="I28" s="462"/>
      <c r="J28" s="571"/>
      <c r="K28" s="578"/>
      <c r="L28" s="438"/>
      <c r="M28" s="436"/>
      <c r="N28" s="427"/>
      <c r="O28" s="466"/>
      <c r="P28" s="430"/>
    </row>
    <row r="29" spans="1:16" s="431" customFormat="1" ht="9" customHeight="1">
      <c r="A29" s="432"/>
      <c r="B29" s="456"/>
      <c r="C29" s="438"/>
      <c r="D29" s="438"/>
      <c r="E29" s="439"/>
      <c r="F29" s="438"/>
      <c r="G29" s="457"/>
      <c r="H29" s="567"/>
      <c r="I29" s="462"/>
      <c r="J29" s="574"/>
      <c r="K29" s="462"/>
      <c r="L29" s="438"/>
      <c r="M29" s="436"/>
      <c r="N29" s="427"/>
      <c r="O29" s="466"/>
      <c r="P29" s="430"/>
    </row>
    <row r="30" spans="1:16" s="431" customFormat="1" ht="9" customHeight="1">
      <c r="A30" s="432"/>
      <c r="B30" s="458"/>
      <c r="C30" s="427"/>
      <c r="D30" s="427"/>
      <c r="E30" s="443"/>
      <c r="F30" s="427"/>
      <c r="G30" s="459"/>
      <c r="H30" s="568"/>
      <c r="I30" s="569"/>
      <c r="J30" s="575" t="s">
        <v>88</v>
      </c>
      <c r="K30" s="570"/>
      <c r="L30" s="438"/>
      <c r="M30" s="436"/>
      <c r="N30" s="427"/>
      <c r="O30" s="466"/>
      <c r="P30" s="430"/>
    </row>
    <row r="31" spans="1:16" s="431" customFormat="1" ht="9" customHeight="1">
      <c r="A31" s="460"/>
      <c r="B31" s="423"/>
      <c r="C31" s="448" t="s">
        <v>226</v>
      </c>
      <c r="D31" s="448"/>
      <c r="E31" s="449"/>
      <c r="F31" s="448"/>
      <c r="G31" s="461"/>
      <c r="H31" s="567"/>
      <c r="I31" s="462"/>
      <c r="J31" s="567">
        <v>63</v>
      </c>
      <c r="K31" s="579"/>
      <c r="L31" s="452"/>
      <c r="M31" s="436"/>
      <c r="N31" s="427"/>
      <c r="O31" s="466"/>
      <c r="P31" s="430"/>
    </row>
    <row r="32" spans="1:16" s="431" customFormat="1" ht="9" customHeight="1" hidden="1">
      <c r="A32" s="432"/>
      <c r="B32" s="433"/>
      <c r="C32" s="448"/>
      <c r="D32" s="448"/>
      <c r="E32" s="449"/>
      <c r="F32" s="448"/>
      <c r="G32" s="453"/>
      <c r="H32" s="538"/>
      <c r="I32" s="462"/>
      <c r="J32" s="576"/>
      <c r="K32" s="441"/>
      <c r="L32" s="438"/>
      <c r="M32" s="436"/>
      <c r="N32" s="427"/>
      <c r="O32" s="466"/>
      <c r="P32" s="430"/>
    </row>
    <row r="33" spans="1:16" s="431" customFormat="1" ht="9" customHeight="1">
      <c r="A33" s="432"/>
      <c r="B33" s="456"/>
      <c r="C33" s="438"/>
      <c r="D33" s="438"/>
      <c r="E33" s="439"/>
      <c r="F33" s="438"/>
      <c r="G33" s="468"/>
      <c r="H33" s="574"/>
      <c r="I33" s="462"/>
      <c r="J33" s="576"/>
      <c r="K33" s="441"/>
      <c r="L33" s="438"/>
      <c r="M33" s="436"/>
      <c r="N33" s="427"/>
      <c r="O33" s="466"/>
      <c r="P33" s="430"/>
    </row>
    <row r="34" spans="1:16" s="431" customFormat="1" ht="9" customHeight="1">
      <c r="A34" s="432"/>
      <c r="B34" s="458"/>
      <c r="C34" s="427"/>
      <c r="D34" s="427"/>
      <c r="E34" s="443"/>
      <c r="F34" s="444"/>
      <c r="G34" s="469"/>
      <c r="H34" s="575" t="s">
        <v>104</v>
      </c>
      <c r="I34" s="570"/>
      <c r="J34" s="452"/>
      <c r="K34" s="441"/>
      <c r="L34" s="438"/>
      <c r="M34" s="436"/>
      <c r="N34" s="427"/>
      <c r="O34" s="466"/>
      <c r="P34" s="430"/>
    </row>
    <row r="35" spans="1:16" s="431" customFormat="1" ht="9" customHeight="1">
      <c r="A35" s="422"/>
      <c r="B35" s="423">
        <v>2</v>
      </c>
      <c r="C35" s="424" t="s">
        <v>192</v>
      </c>
      <c r="D35" s="424"/>
      <c r="E35" s="425"/>
      <c r="F35" s="424"/>
      <c r="G35" s="472"/>
      <c r="H35" s="452">
        <v>62</v>
      </c>
      <c r="I35" s="441"/>
      <c r="J35" s="452"/>
      <c r="K35" s="441"/>
      <c r="L35" s="438"/>
      <c r="M35" s="436"/>
      <c r="N35" s="427"/>
      <c r="O35" s="466"/>
      <c r="P35" s="430"/>
    </row>
    <row r="36" spans="1:16" s="431" customFormat="1" ht="9" customHeight="1" hidden="1">
      <c r="A36" s="432"/>
      <c r="B36" s="433"/>
      <c r="C36" s="473"/>
      <c r="D36" s="473"/>
      <c r="E36" s="474"/>
      <c r="F36" s="473"/>
      <c r="G36" s="434"/>
      <c r="H36" s="452"/>
      <c r="I36" s="441"/>
      <c r="J36" s="566"/>
      <c r="K36" s="577"/>
      <c r="L36" s="438"/>
      <c r="M36" s="436"/>
      <c r="N36" s="427"/>
      <c r="O36" s="466"/>
      <c r="P36" s="430"/>
    </row>
    <row r="37" spans="1:16" s="431" customFormat="1" ht="9" customHeight="1">
      <c r="A37" s="437"/>
      <c r="B37" s="456"/>
      <c r="C37" s="438"/>
      <c r="D37" s="438"/>
      <c r="E37" s="439"/>
      <c r="F37" s="438"/>
      <c r="G37" s="457"/>
      <c r="H37" s="452"/>
      <c r="I37" s="441"/>
      <c r="J37" s="452"/>
      <c r="K37" s="441"/>
      <c r="L37" s="436"/>
      <c r="M37" s="436"/>
      <c r="N37" s="475"/>
      <c r="O37" s="476"/>
      <c r="P37" s="430"/>
    </row>
    <row r="38" spans="1:16" s="431" customFormat="1" ht="9" customHeight="1">
      <c r="A38" s="437"/>
      <c r="B38" s="456"/>
      <c r="C38" s="438"/>
      <c r="D38" s="438"/>
      <c r="E38" s="439"/>
      <c r="F38" s="438"/>
      <c r="G38" s="457"/>
      <c r="H38" s="452"/>
      <c r="I38" s="441"/>
      <c r="J38" s="580"/>
      <c r="K38" s="580"/>
      <c r="O38" s="476"/>
      <c r="P38" s="430"/>
    </row>
    <row r="39" spans="1:12" s="431" customFormat="1" ht="9" customHeight="1">
      <c r="A39" s="433"/>
      <c r="B39" s="456"/>
      <c r="C39" s="438"/>
      <c r="D39" s="438"/>
      <c r="E39" s="439"/>
      <c r="F39" s="438"/>
      <c r="G39" s="457"/>
      <c r="H39" s="452"/>
      <c r="I39" s="441"/>
      <c r="K39" s="466"/>
      <c r="L39" s="430"/>
    </row>
    <row r="40" spans="1:12" s="431" customFormat="1" ht="9" customHeight="1">
      <c r="A40" s="437"/>
      <c r="B40" s="433"/>
      <c r="C40" s="438"/>
      <c r="D40" s="438"/>
      <c r="E40" s="439"/>
      <c r="F40" s="438"/>
      <c r="G40" s="455"/>
      <c r="H40" s="581"/>
      <c r="I40" s="441"/>
      <c r="J40" s="475"/>
      <c r="K40" s="478"/>
      <c r="L40" s="430"/>
    </row>
    <row r="41" spans="1:12" s="431" customFormat="1" ht="9" customHeight="1">
      <c r="A41" s="437"/>
      <c r="B41" s="456"/>
      <c r="C41" s="438"/>
      <c r="D41" s="438"/>
      <c r="E41" s="439"/>
      <c r="F41" s="438"/>
      <c r="G41" s="457"/>
      <c r="H41" s="465"/>
      <c r="I41" s="441"/>
      <c r="J41" s="438"/>
      <c r="K41" s="466"/>
      <c r="L41" s="430"/>
    </row>
    <row r="42" spans="1:12" s="431" customFormat="1" ht="9" customHeight="1">
      <c r="A42" s="437"/>
      <c r="B42" s="456"/>
      <c r="C42" s="438"/>
      <c r="D42" s="438"/>
      <c r="E42" s="439"/>
      <c r="F42" s="444"/>
      <c r="G42" s="469"/>
      <c r="H42" s="465"/>
      <c r="I42" s="455"/>
      <c r="J42" s="438"/>
      <c r="K42" s="466"/>
      <c r="L42" s="430"/>
    </row>
    <row r="43" spans="1:12" s="431" customFormat="1" ht="9" customHeight="1">
      <c r="A43" s="437"/>
      <c r="B43" s="456"/>
      <c r="C43" s="438"/>
      <c r="D43" s="438"/>
      <c r="E43" s="439"/>
      <c r="F43" s="438"/>
      <c r="G43" s="457"/>
      <c r="H43" s="438"/>
      <c r="I43" s="436"/>
      <c r="J43" s="438"/>
      <c r="K43" s="466"/>
      <c r="L43" s="430"/>
    </row>
    <row r="44" spans="1:12" s="431" customFormat="1" ht="9" customHeight="1">
      <c r="A44" s="437"/>
      <c r="B44" s="433"/>
      <c r="C44" s="438"/>
      <c r="D44" s="438"/>
      <c r="E44" s="439"/>
      <c r="F44" s="438"/>
      <c r="G44" s="455"/>
      <c r="H44" s="438"/>
      <c r="I44" s="436"/>
      <c r="J44" s="438"/>
      <c r="K44" s="466"/>
      <c r="L44" s="430"/>
    </row>
    <row r="45" spans="1:12" s="431" customFormat="1" ht="9" customHeight="1">
      <c r="A45" s="437"/>
      <c r="B45" s="456"/>
      <c r="C45" s="438"/>
      <c r="D45" s="438"/>
      <c r="E45" s="439"/>
      <c r="F45" s="438"/>
      <c r="G45" s="457"/>
      <c r="H45" s="438"/>
      <c r="I45" s="436"/>
      <c r="J45" s="438"/>
      <c r="K45" s="466"/>
      <c r="L45" s="430"/>
    </row>
    <row r="46" spans="1:12" s="431" customFormat="1" ht="9" customHeight="1">
      <c r="A46" s="437"/>
      <c r="B46" s="456"/>
      <c r="C46" s="438"/>
      <c r="D46" s="438"/>
      <c r="E46" s="439"/>
      <c r="F46" s="438"/>
      <c r="G46" s="457"/>
      <c r="H46" s="444"/>
      <c r="I46" s="469"/>
      <c r="J46" s="438"/>
      <c r="K46" s="466"/>
      <c r="L46" s="430"/>
    </row>
    <row r="47" spans="1:12" s="431" customFormat="1" ht="9" customHeight="1">
      <c r="A47" s="433"/>
      <c r="B47" s="456"/>
      <c r="C47" s="438"/>
      <c r="D47" s="438"/>
      <c r="E47" s="439"/>
      <c r="F47" s="438"/>
      <c r="G47" s="457"/>
      <c r="H47" s="438"/>
      <c r="I47" s="436"/>
      <c r="J47" s="438"/>
      <c r="K47" s="466"/>
      <c r="L47" s="430"/>
    </row>
    <row r="48" spans="1:12" s="431" customFormat="1" ht="9" customHeight="1">
      <c r="A48" s="437"/>
      <c r="B48" s="433"/>
      <c r="C48" s="438"/>
      <c r="D48" s="438"/>
      <c r="E48" s="439"/>
      <c r="F48" s="438"/>
      <c r="G48" s="455"/>
      <c r="H48" s="435"/>
      <c r="I48" s="436"/>
      <c r="J48" s="438"/>
      <c r="K48" s="466"/>
      <c r="L48" s="430"/>
    </row>
    <row r="49" spans="1:12" s="431" customFormat="1" ht="9" customHeight="1">
      <c r="A49" s="437"/>
      <c r="B49" s="437"/>
      <c r="C49" s="438"/>
      <c r="D49" s="438"/>
      <c r="E49" s="439"/>
      <c r="F49" s="438"/>
      <c r="G49" s="457"/>
      <c r="H49" s="465"/>
      <c r="I49" s="441"/>
      <c r="J49" s="438"/>
      <c r="K49" s="466"/>
      <c r="L49" s="430"/>
    </row>
    <row r="50" spans="1:12" s="431" customFormat="1" ht="9" customHeight="1">
      <c r="A50" s="437"/>
      <c r="B50" s="437"/>
      <c r="C50" s="438"/>
      <c r="D50" s="438"/>
      <c r="E50" s="439"/>
      <c r="F50" s="444"/>
      <c r="G50" s="469"/>
      <c r="H50" s="465"/>
      <c r="I50" s="455"/>
      <c r="J50" s="438"/>
      <c r="K50" s="466"/>
      <c r="L50" s="430"/>
    </row>
    <row r="51" spans="1:16" s="431" customFormat="1" ht="9" customHeight="1">
      <c r="A51" s="479"/>
      <c r="B51" s="456"/>
      <c r="C51" s="435"/>
      <c r="D51" s="435"/>
      <c r="E51" s="480"/>
      <c r="F51" s="435"/>
      <c r="G51" s="481"/>
      <c r="H51" s="438"/>
      <c r="I51" s="436"/>
      <c r="J51" s="452"/>
      <c r="K51" s="441"/>
      <c r="L51" s="438"/>
      <c r="M51" s="436"/>
      <c r="N51" s="438"/>
      <c r="O51" s="466"/>
      <c r="P51" s="430"/>
    </row>
    <row r="52" spans="1:16" s="431" customFormat="1" ht="9" customHeight="1">
      <c r="A52" s="437"/>
      <c r="B52" s="433"/>
      <c r="C52" s="435"/>
      <c r="D52" s="435"/>
      <c r="E52" s="480"/>
      <c r="F52" s="435"/>
      <c r="G52" s="482"/>
      <c r="H52" s="438"/>
      <c r="I52" s="436"/>
      <c r="J52" s="454"/>
      <c r="K52" s="455"/>
      <c r="L52" s="438"/>
      <c r="M52" s="436"/>
      <c r="N52" s="438"/>
      <c r="O52" s="466"/>
      <c r="P52" s="430"/>
    </row>
    <row r="53" spans="1:16" s="431" customFormat="1" ht="9" customHeight="1">
      <c r="A53" s="437"/>
      <c r="B53" s="437"/>
      <c r="C53" s="438"/>
      <c r="D53" s="438"/>
      <c r="E53" s="439"/>
      <c r="F53" s="438"/>
      <c r="G53" s="457"/>
      <c r="H53" s="438"/>
      <c r="I53" s="436"/>
      <c r="J53" s="438"/>
      <c r="K53" s="436"/>
      <c r="L53" s="465"/>
      <c r="M53" s="436"/>
      <c r="N53" s="438"/>
      <c r="O53" s="466"/>
      <c r="P53" s="430"/>
    </row>
    <row r="54" spans="1:17" s="431" customFormat="1" ht="9" customHeight="1">
      <c r="A54" s="437"/>
      <c r="B54" s="437"/>
      <c r="C54" s="438"/>
      <c r="D54" s="438"/>
      <c r="E54" s="439"/>
      <c r="F54" s="438"/>
      <c r="G54" s="457"/>
      <c r="H54" s="438"/>
      <c r="I54" s="436"/>
      <c r="J54" s="444"/>
      <c r="K54" s="469"/>
      <c r="L54" s="465"/>
      <c r="M54" s="455"/>
      <c r="N54" s="438"/>
      <c r="O54" s="466"/>
      <c r="P54" s="483"/>
      <c r="Q54" s="484"/>
    </row>
    <row r="55" spans="1:17" s="431" customFormat="1" ht="9" customHeight="1">
      <c r="A55" s="433"/>
      <c r="B55" s="456"/>
      <c r="C55" s="438"/>
      <c r="D55" s="438"/>
      <c r="E55" s="439"/>
      <c r="F55" s="438"/>
      <c r="G55" s="457"/>
      <c r="H55" s="438"/>
      <c r="I55" s="436"/>
      <c r="J55" s="438"/>
      <c r="K55" s="436"/>
      <c r="L55" s="438"/>
      <c r="M55" s="436"/>
      <c r="N55" s="438"/>
      <c r="O55" s="466"/>
      <c r="P55" s="483"/>
      <c r="Q55" s="484"/>
    </row>
    <row r="56" spans="1:17" s="431" customFormat="1" ht="9" customHeight="1">
      <c r="A56" s="437"/>
      <c r="B56" s="433"/>
      <c r="C56" s="438"/>
      <c r="D56" s="438"/>
      <c r="E56" s="439"/>
      <c r="F56" s="438"/>
      <c r="G56" s="455"/>
      <c r="H56" s="435"/>
      <c r="I56" s="436"/>
      <c r="J56" s="438"/>
      <c r="K56" s="436"/>
      <c r="L56" s="438"/>
      <c r="M56" s="436"/>
      <c r="N56" s="438"/>
      <c r="O56" s="466"/>
      <c r="P56" s="483"/>
      <c r="Q56" s="484"/>
    </row>
    <row r="57" spans="1:17" s="431" customFormat="1" ht="13.5" customHeight="1">
      <c r="A57" s="485"/>
      <c r="B57" s="486"/>
      <c r="C57" s="487" t="s">
        <v>161</v>
      </c>
      <c r="D57" s="487"/>
      <c r="E57" s="488"/>
      <c r="F57" s="487"/>
      <c r="G57" s="488"/>
      <c r="H57" s="489"/>
      <c r="I57" s="489"/>
      <c r="J57" s="490"/>
      <c r="K57" s="491"/>
      <c r="M57" s="491"/>
      <c r="N57" s="492"/>
      <c r="O57" s="466"/>
      <c r="P57" s="483"/>
      <c r="Q57" s="484"/>
    </row>
    <row r="58" spans="1:17" s="431" customFormat="1" ht="9" customHeight="1">
      <c r="A58" s="493"/>
      <c r="B58" s="494"/>
      <c r="C58" s="494"/>
      <c r="D58" s="494"/>
      <c r="E58" s="494"/>
      <c r="F58" s="494"/>
      <c r="G58" s="494"/>
      <c r="H58" s="494"/>
      <c r="I58" s="495"/>
      <c r="J58" s="495"/>
      <c r="K58" s="495"/>
      <c r="L58" s="495"/>
      <c r="M58" s="495"/>
      <c r="N58" s="492"/>
      <c r="O58" s="466"/>
      <c r="P58" s="483"/>
      <c r="Q58" s="484"/>
    </row>
    <row r="59" spans="1:17" s="431" customFormat="1" ht="9" customHeight="1">
      <c r="A59" s="493"/>
      <c r="B59" s="494"/>
      <c r="C59" s="494"/>
      <c r="D59" s="494"/>
      <c r="E59" s="494"/>
      <c r="F59" s="494"/>
      <c r="G59" s="494"/>
      <c r="H59" s="494"/>
      <c r="I59" s="496"/>
      <c r="J59" s="495"/>
      <c r="K59" s="496"/>
      <c r="L59" s="497"/>
      <c r="M59" s="497"/>
      <c r="N59" s="492"/>
      <c r="O59" s="466"/>
      <c r="P59" s="483"/>
      <c r="Q59" s="484"/>
    </row>
    <row r="60" spans="1:17" s="431" customFormat="1" ht="9" customHeight="1">
      <c r="A60" s="493"/>
      <c r="B60" s="494"/>
      <c r="C60" s="494"/>
      <c r="D60" s="494"/>
      <c r="E60" s="494"/>
      <c r="F60" s="494"/>
      <c r="G60" s="494"/>
      <c r="H60" s="494"/>
      <c r="I60" s="496"/>
      <c r="J60" s="495"/>
      <c r="K60" s="496"/>
      <c r="L60" s="497"/>
      <c r="M60" s="497"/>
      <c r="N60" s="492"/>
      <c r="O60" s="466"/>
      <c r="P60" s="483"/>
      <c r="Q60" s="484"/>
    </row>
    <row r="61" spans="1:17" s="431" customFormat="1" ht="9" customHeight="1">
      <c r="A61" s="498"/>
      <c r="B61" s="494"/>
      <c r="C61" s="494"/>
      <c r="D61" s="494"/>
      <c r="E61" s="494"/>
      <c r="F61" s="494"/>
      <c r="G61" s="494"/>
      <c r="H61" s="494"/>
      <c r="I61" s="496"/>
      <c r="J61" s="495"/>
      <c r="K61" s="496"/>
      <c r="L61" s="497"/>
      <c r="M61" s="497"/>
      <c r="N61" s="492"/>
      <c r="O61" s="466"/>
      <c r="P61" s="483"/>
      <c r="Q61" s="484"/>
    </row>
    <row r="62" spans="1:17" s="431" customFormat="1" ht="9" customHeight="1">
      <c r="A62" s="498"/>
      <c r="B62" s="494"/>
      <c r="C62" s="494"/>
      <c r="D62" s="494"/>
      <c r="E62" s="494"/>
      <c r="F62" s="494"/>
      <c r="G62" s="494"/>
      <c r="H62" s="494"/>
      <c r="I62" s="491"/>
      <c r="J62" s="495"/>
      <c r="K62" s="491"/>
      <c r="L62" s="497"/>
      <c r="M62" s="491"/>
      <c r="N62" s="492"/>
      <c r="O62" s="466"/>
      <c r="P62" s="483"/>
      <c r="Q62" s="484"/>
    </row>
    <row r="63" spans="1:17" s="431" customFormat="1" ht="9" customHeight="1">
      <c r="A63" s="493"/>
      <c r="B63" s="494"/>
      <c r="C63" s="494"/>
      <c r="D63" s="494"/>
      <c r="E63" s="494"/>
      <c r="F63" s="494"/>
      <c r="G63" s="494"/>
      <c r="H63" s="494"/>
      <c r="I63" s="496"/>
      <c r="J63" s="495"/>
      <c r="K63" s="496"/>
      <c r="L63" s="497"/>
      <c r="M63" s="497"/>
      <c r="N63" s="492"/>
      <c r="O63" s="466"/>
      <c r="P63" s="483"/>
      <c r="Q63" s="484"/>
    </row>
    <row r="64" spans="1:17" s="431" customFormat="1" ht="9" customHeight="1">
      <c r="A64" s="493"/>
      <c r="B64" s="494"/>
      <c r="C64" s="494"/>
      <c r="D64" s="494"/>
      <c r="E64" s="494"/>
      <c r="F64" s="494"/>
      <c r="G64" s="494"/>
      <c r="H64" s="494"/>
      <c r="I64" s="496"/>
      <c r="J64" s="495"/>
      <c r="K64" s="496"/>
      <c r="L64" s="497"/>
      <c r="M64" s="497"/>
      <c r="N64" s="492"/>
      <c r="O64" s="466"/>
      <c r="P64" s="483"/>
      <c r="Q64" s="484"/>
    </row>
    <row r="65" spans="1:17" s="431" customFormat="1" ht="9" customHeight="1">
      <c r="A65" s="493"/>
      <c r="B65" s="494"/>
      <c r="C65" s="494"/>
      <c r="D65" s="494"/>
      <c r="E65" s="494"/>
      <c r="F65" s="494"/>
      <c r="G65" s="494"/>
      <c r="H65" s="494"/>
      <c r="I65" s="496"/>
      <c r="J65" s="495"/>
      <c r="K65" s="496"/>
      <c r="L65" s="497"/>
      <c r="M65" s="497"/>
      <c r="N65" s="492"/>
      <c r="O65" s="466"/>
      <c r="P65" s="483"/>
      <c r="Q65" s="484"/>
    </row>
    <row r="66" spans="1:17" s="431" customFormat="1" ht="9" customHeight="1">
      <c r="A66" s="499"/>
      <c r="B66" s="499"/>
      <c r="C66" s="492"/>
      <c r="D66" s="492"/>
      <c r="E66" s="483"/>
      <c r="F66" s="500"/>
      <c r="G66" s="469"/>
      <c r="H66" s="501"/>
      <c r="I66" s="478"/>
      <c r="J66" s="492"/>
      <c r="K66" s="466"/>
      <c r="L66" s="492"/>
      <c r="M66" s="466"/>
      <c r="N66" s="492"/>
      <c r="O66" s="466"/>
      <c r="P66" s="483"/>
      <c r="Q66" s="484"/>
    </row>
    <row r="67" spans="1:17" s="431" customFormat="1" ht="9" customHeight="1">
      <c r="A67" s="479"/>
      <c r="B67" s="456"/>
      <c r="C67" s="435"/>
      <c r="D67" s="435"/>
      <c r="E67" s="480"/>
      <c r="F67" s="435"/>
      <c r="G67" s="481"/>
      <c r="H67" s="438"/>
      <c r="I67" s="436"/>
      <c r="J67" s="452"/>
      <c r="K67" s="441"/>
      <c r="L67" s="438"/>
      <c r="M67" s="436"/>
      <c r="N67" s="438"/>
      <c r="O67" s="466"/>
      <c r="P67" s="483"/>
      <c r="Q67" s="484"/>
    </row>
    <row r="68" spans="1:17" s="431" customFormat="1" ht="9" customHeight="1">
      <c r="A68" s="437"/>
      <c r="B68" s="433"/>
      <c r="C68" s="435"/>
      <c r="D68" s="435"/>
      <c r="E68" s="480"/>
      <c r="F68" s="435"/>
      <c r="G68" s="482"/>
      <c r="H68" s="438"/>
      <c r="I68" s="436"/>
      <c r="J68" s="454"/>
      <c r="K68" s="455"/>
      <c r="L68" s="438"/>
      <c r="M68" s="436"/>
      <c r="N68" s="438"/>
      <c r="O68" s="466"/>
      <c r="P68" s="483"/>
      <c r="Q68" s="484"/>
    </row>
    <row r="69" spans="1:17" s="511" customFormat="1" ht="9" customHeight="1">
      <c r="A69" s="502"/>
      <c r="B69" s="503"/>
      <c r="C69" s="504"/>
      <c r="D69" s="504"/>
      <c r="E69" s="505"/>
      <c r="F69" s="504"/>
      <c r="G69" s="506"/>
      <c r="H69" s="507"/>
      <c r="I69" s="508"/>
      <c r="J69" s="507"/>
      <c r="K69" s="508"/>
      <c r="L69" s="507"/>
      <c r="M69" s="508"/>
      <c r="N69" s="507"/>
      <c r="O69" s="508"/>
      <c r="P69" s="509"/>
      <c r="Q69" s="510"/>
    </row>
    <row r="70" spans="1:16" s="523" customFormat="1" ht="6" customHeight="1">
      <c r="A70" s="502"/>
      <c r="B70" s="512"/>
      <c r="C70" s="513"/>
      <c r="D70" s="513"/>
      <c r="E70" s="514"/>
      <c r="F70" s="513"/>
      <c r="G70" s="515"/>
      <c r="H70" s="516"/>
      <c r="I70" s="517"/>
      <c r="J70" s="518"/>
      <c r="K70" s="519"/>
      <c r="L70" s="518"/>
      <c r="M70" s="519"/>
      <c r="N70" s="520"/>
      <c r="O70" s="521"/>
      <c r="P70" s="522"/>
    </row>
    <row r="71" ht="15.75" customHeight="1"/>
    <row r="72" ht="9" customHeight="1"/>
  </sheetData>
  <sheetProtection/>
  <mergeCells count="1">
    <mergeCell ref="E2:N2"/>
  </mergeCells>
  <conditionalFormatting sqref="G10 G18 G26 G34 G42 G50 K54 G66 I46 I30 I14 K22">
    <cfRule type="expression" priority="15" dxfId="11" stopIfTrue="1">
      <formula>$L$1="CU"</formula>
    </cfRule>
  </conditionalFormatting>
  <conditionalFormatting sqref="F10 H30 F18 F26 F34 F42 F50 J54 J22 H14 F66 H46">
    <cfRule type="expression" priority="12" dxfId="210" stopIfTrue="1">
      <formula>AND($L$1="CU",F10="Umpire")</formula>
    </cfRule>
    <cfRule type="expression" priority="13" dxfId="211" stopIfTrue="1">
      <formula>AND($L$1="CU",F10&lt;&gt;"Umpire",G10&lt;&gt;"")</formula>
    </cfRule>
    <cfRule type="expression" priority="14" dxfId="212" stopIfTrue="1">
      <formula>AND($L$1="CU",F10&lt;&gt;"Umpire")</formula>
    </cfRule>
  </conditionalFormatting>
  <conditionalFormatting sqref="B67 B11 B15 B19 B23 B27 B31 B35 B39 B43 B47 B51 B55 B7">
    <cfRule type="expression" priority="11" dxfId="219" stopIfTrue="1">
      <formula>AND($B7&lt;5,$C7&gt;0)</formula>
    </cfRule>
  </conditionalFormatting>
  <conditionalFormatting sqref="F67 F7 D7 F11 D11 F15 D15 F19 D19 F23 D23 F27 D27 F31 D31 F35 D35 F39 D39 F43 D43 F47 D47 F51 D51 F55 D55 D67">
    <cfRule type="expression" priority="10" dxfId="209" stopIfTrue="1">
      <formula>AND($B7&lt;5,$C7&gt;0)</formula>
    </cfRule>
  </conditionalFormatting>
  <conditionalFormatting sqref="F68 F8 C12:D12 F12 C16:D16 F16 C20:D20 F20 C24:D24 F24 C28:D28 F28 C32:D32 F32 C36:D36 F36 C40:D40 F40 C44:D44 F44 C48:D48 F48 C52:D52 F52 C56:D56 F56 C68:D68 C8:D8 H34 H26">
    <cfRule type="expression" priority="9" dxfId="209" stopIfTrue="1">
      <formula>AND($B7&lt;5,$C7&gt;0)</formula>
    </cfRule>
  </conditionalFormatting>
  <conditionalFormatting sqref="C7 C11 C15 C19 C23 C27 C31 C35 C39 C43 C47 C51 C55 C67 H33 H25">
    <cfRule type="cellIs" priority="7" dxfId="213" operator="equal" stopIfTrue="1">
      <formula>"Bye"</formula>
    </cfRule>
    <cfRule type="expression" priority="8" dxfId="209" stopIfTrue="1">
      <formula>AND($B7&lt;5,$C7&gt;0)</formula>
    </cfRule>
  </conditionalFormatting>
  <conditionalFormatting sqref="J30">
    <cfRule type="expression" priority="6" dxfId="209" stopIfTrue="1">
      <formula>AND($B29&lt;5,$C29&gt;0)</formula>
    </cfRule>
  </conditionalFormatting>
  <conditionalFormatting sqref="J29">
    <cfRule type="cellIs" priority="4" dxfId="213" operator="equal" stopIfTrue="1">
      <formula>"Bye"</formula>
    </cfRule>
    <cfRule type="expression" priority="5" dxfId="209" stopIfTrue="1">
      <formula>AND($B29&lt;5,$C29&gt;0)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Q70"/>
  <sheetViews>
    <sheetView showGridLines="0" showZeros="0" zoomScalePageLayoutView="0" workbookViewId="0" topLeftCell="A1">
      <selection activeCell="C48" sqref="C48"/>
    </sheetView>
  </sheetViews>
  <sheetFormatPr defaultColWidth="9.140625" defaultRowHeight="15"/>
  <cols>
    <col min="1" max="1" width="3.28125" style="524" customWidth="1"/>
    <col min="2" max="2" width="4.140625" style="524" customWidth="1"/>
    <col min="3" max="3" width="33.00390625" style="524" customWidth="1"/>
    <col min="4" max="4" width="2.7109375" style="524" customWidth="1"/>
    <col min="5" max="5" width="7.7109375" style="524" customWidth="1"/>
    <col min="6" max="6" width="5.8515625" style="524" customWidth="1"/>
    <col min="7" max="7" width="1.7109375" style="525" customWidth="1"/>
    <col min="8" max="8" width="10.7109375" style="526" customWidth="1"/>
    <col min="9" max="9" width="1.7109375" style="527" customWidth="1"/>
    <col min="10" max="10" width="10.7109375" style="526" customWidth="1"/>
    <col min="11" max="11" width="1.7109375" style="528" customWidth="1"/>
    <col min="12" max="12" width="10.7109375" style="526" customWidth="1"/>
    <col min="13" max="13" width="1.7109375" style="527" customWidth="1"/>
    <col min="14" max="14" width="10.7109375" style="526" customWidth="1"/>
    <col min="15" max="15" width="1.7109375" style="528" customWidth="1"/>
    <col min="16" max="16" width="0" style="524" hidden="1" customWidth="1"/>
    <col min="17" max="16384" width="9.140625" style="524" customWidth="1"/>
  </cols>
  <sheetData>
    <row r="1" spans="1:15" s="385" customFormat="1" ht="25.5" customHeight="1">
      <c r="A1" s="375"/>
      <c r="B1" s="376"/>
      <c r="C1" s="376"/>
      <c r="D1" s="377"/>
      <c r="E1" s="378" t="s">
        <v>1</v>
      </c>
      <c r="F1" s="379"/>
      <c r="G1" s="378"/>
      <c r="H1" s="380"/>
      <c r="I1" s="381"/>
      <c r="J1" s="380"/>
      <c r="K1" s="381"/>
      <c r="L1" s="382"/>
      <c r="M1" s="381"/>
      <c r="N1" s="383"/>
      <c r="O1" s="384"/>
    </row>
    <row r="2" spans="1:15" s="391" customFormat="1" ht="15.75">
      <c r="A2" s="386"/>
      <c r="B2" s="387" t="s">
        <v>235</v>
      </c>
      <c r="C2" s="388"/>
      <c r="D2" s="389"/>
      <c r="E2" s="600" t="s">
        <v>3</v>
      </c>
      <c r="F2" s="600"/>
      <c r="G2" s="600"/>
      <c r="H2" s="600"/>
      <c r="I2" s="600"/>
      <c r="J2" s="600"/>
      <c r="K2" s="600"/>
      <c r="L2" s="600"/>
      <c r="M2" s="600"/>
      <c r="N2" s="600"/>
      <c r="O2" s="390"/>
    </row>
    <row r="3" spans="1:15" s="398" customFormat="1" ht="11.25" customHeight="1">
      <c r="A3" s="392"/>
      <c r="B3" s="392"/>
      <c r="C3" s="392"/>
      <c r="D3" s="392"/>
      <c r="E3" s="392"/>
      <c r="F3" s="393"/>
      <c r="G3" s="394"/>
      <c r="H3" s="393"/>
      <c r="I3" s="395"/>
      <c r="J3" s="393"/>
      <c r="K3" s="396"/>
      <c r="L3" s="397"/>
      <c r="M3" s="396"/>
      <c r="N3" s="397"/>
      <c r="O3" s="396" t="s">
        <v>78</v>
      </c>
    </row>
    <row r="4" spans="1:15" s="406" customFormat="1" ht="11.25" customHeight="1" thickBot="1">
      <c r="A4" s="399"/>
      <c r="B4" s="399"/>
      <c r="C4" s="399"/>
      <c r="D4" s="399"/>
      <c r="E4" s="400"/>
      <c r="F4" s="399"/>
      <c r="G4" s="401"/>
      <c r="H4" s="402"/>
      <c r="I4" s="401"/>
      <c r="J4" s="403"/>
      <c r="K4" s="404"/>
      <c r="L4" s="399"/>
      <c r="M4" s="401"/>
      <c r="N4" s="399"/>
      <c r="O4" s="405" t="s">
        <v>7</v>
      </c>
    </row>
    <row r="5" spans="1:15" s="413" customFormat="1" ht="9.75">
      <c r="A5" s="407"/>
      <c r="B5" s="408"/>
      <c r="C5" s="409"/>
      <c r="D5" s="409"/>
      <c r="E5" s="410"/>
      <c r="F5" s="409"/>
      <c r="G5" s="411"/>
      <c r="H5" s="408"/>
      <c r="I5" s="411"/>
      <c r="J5" s="408"/>
      <c r="K5" s="411"/>
      <c r="L5" s="408"/>
      <c r="M5" s="411"/>
      <c r="N5" s="408"/>
      <c r="O5" s="412"/>
    </row>
    <row r="6" spans="1:15" s="413" customFormat="1" ht="3.75" customHeight="1">
      <c r="A6" s="414"/>
      <c r="B6" s="415"/>
      <c r="C6" s="416"/>
      <c r="D6" s="416"/>
      <c r="E6" s="417"/>
      <c r="F6" s="416"/>
      <c r="G6" s="418"/>
      <c r="H6" s="419"/>
      <c r="I6" s="420"/>
      <c r="J6" s="419"/>
      <c r="K6" s="420"/>
      <c r="L6" s="419"/>
      <c r="M6" s="420"/>
      <c r="N6" s="419"/>
      <c r="O6" s="421"/>
    </row>
    <row r="7" spans="1:16" s="431" customFormat="1" ht="10.5" customHeight="1">
      <c r="A7" s="422"/>
      <c r="B7" s="423">
        <v>1</v>
      </c>
      <c r="C7" s="424" t="s">
        <v>221</v>
      </c>
      <c r="D7" s="424"/>
      <c r="E7" s="425"/>
      <c r="F7" s="424"/>
      <c r="G7" s="426"/>
      <c r="H7" s="427"/>
      <c r="I7" s="428"/>
      <c r="J7" s="427"/>
      <c r="K7" s="428"/>
      <c r="L7" s="427"/>
      <c r="M7" s="428"/>
      <c r="N7" s="427"/>
      <c r="O7" s="429"/>
      <c r="P7" s="430"/>
    </row>
    <row r="8" spans="1:16" s="431" customFormat="1" ht="9" customHeight="1" hidden="1">
      <c r="A8" s="432"/>
      <c r="B8" s="433"/>
      <c r="C8" s="424"/>
      <c r="D8" s="424"/>
      <c r="E8" s="425"/>
      <c r="F8" s="424"/>
      <c r="G8" s="434"/>
      <c r="H8" s="435"/>
      <c r="I8" s="436"/>
      <c r="J8" s="427"/>
      <c r="K8" s="428"/>
      <c r="L8" s="427"/>
      <c r="M8" s="428"/>
      <c r="N8" s="427"/>
      <c r="O8" s="429"/>
      <c r="P8" s="430"/>
    </row>
    <row r="9" spans="1:16" s="431" customFormat="1" ht="9" customHeight="1">
      <c r="A9" s="432"/>
      <c r="B9" s="437"/>
      <c r="C9" s="438"/>
      <c r="D9" s="438"/>
      <c r="E9" s="439"/>
      <c r="F9" s="438"/>
      <c r="G9" s="440"/>
      <c r="H9" s="531"/>
      <c r="I9" s="441"/>
      <c r="J9" s="427"/>
      <c r="K9" s="428"/>
      <c r="L9" s="427"/>
      <c r="M9" s="428"/>
      <c r="N9" s="427"/>
      <c r="O9" s="429"/>
      <c r="P9" s="430"/>
    </row>
    <row r="10" spans="1:16" s="431" customFormat="1" ht="9" customHeight="1">
      <c r="A10" s="432"/>
      <c r="B10" s="442"/>
      <c r="C10" s="427"/>
      <c r="D10" s="427"/>
      <c r="E10" s="443"/>
      <c r="F10" s="444"/>
      <c r="G10" s="445"/>
      <c r="H10" s="532" t="s">
        <v>122</v>
      </c>
      <c r="I10" s="447"/>
      <c r="J10" s="438"/>
      <c r="K10" s="436"/>
      <c r="L10" s="427"/>
      <c r="M10" s="428"/>
      <c r="N10" s="427"/>
      <c r="O10" s="429"/>
      <c r="P10" s="430"/>
    </row>
    <row r="11" spans="1:16" s="431" customFormat="1" ht="9" customHeight="1">
      <c r="A11" s="432"/>
      <c r="B11" s="423"/>
      <c r="C11" s="448" t="s">
        <v>20</v>
      </c>
      <c r="D11" s="448"/>
      <c r="E11" s="449"/>
      <c r="F11" s="448"/>
      <c r="G11" s="450"/>
      <c r="H11" s="530"/>
      <c r="I11" s="451"/>
      <c r="J11" s="452"/>
      <c r="K11" s="441"/>
      <c r="L11" s="427"/>
      <c r="M11" s="428"/>
      <c r="N11" s="427"/>
      <c r="O11" s="429"/>
      <c r="P11" s="430"/>
    </row>
    <row r="12" spans="1:16" s="431" customFormat="1" ht="9" customHeight="1" hidden="1">
      <c r="A12" s="432"/>
      <c r="B12" s="433"/>
      <c r="C12" s="448"/>
      <c r="D12" s="448"/>
      <c r="E12" s="449"/>
      <c r="F12" s="448"/>
      <c r="G12" s="453"/>
      <c r="H12" s="530"/>
      <c r="I12" s="451"/>
      <c r="J12" s="454"/>
      <c r="K12" s="455"/>
      <c r="L12" s="427"/>
      <c r="M12" s="428"/>
      <c r="N12" s="427"/>
      <c r="O12" s="429"/>
      <c r="P12" s="430"/>
    </row>
    <row r="13" spans="1:16" s="431" customFormat="1" ht="9" customHeight="1">
      <c r="A13" s="432"/>
      <c r="B13" s="456"/>
      <c r="C13" s="438"/>
      <c r="D13" s="438"/>
      <c r="E13" s="439"/>
      <c r="F13" s="438"/>
      <c r="G13" s="457"/>
      <c r="H13" s="533"/>
      <c r="I13" s="451"/>
      <c r="J13" s="531"/>
      <c r="K13" s="436"/>
      <c r="L13" s="427"/>
      <c r="M13" s="428"/>
      <c r="N13" s="427"/>
      <c r="O13" s="429"/>
      <c r="P13" s="430"/>
    </row>
    <row r="14" spans="1:16" s="431" customFormat="1" ht="9" customHeight="1">
      <c r="A14" s="432"/>
      <c r="B14" s="458"/>
      <c r="C14" s="427"/>
      <c r="D14" s="427"/>
      <c r="E14" s="443"/>
      <c r="F14" s="427"/>
      <c r="G14" s="459"/>
      <c r="H14" s="534"/>
      <c r="I14" s="445"/>
      <c r="J14" s="532" t="s">
        <v>122</v>
      </c>
      <c r="K14" s="447"/>
      <c r="L14" s="438"/>
      <c r="M14" s="436"/>
      <c r="N14" s="427"/>
      <c r="O14" s="429"/>
      <c r="P14" s="430"/>
    </row>
    <row r="15" spans="1:16" s="431" customFormat="1" ht="9" customHeight="1">
      <c r="A15" s="460"/>
      <c r="B15" s="423"/>
      <c r="C15" s="448" t="s">
        <v>200</v>
      </c>
      <c r="D15" s="448"/>
      <c r="E15" s="449"/>
      <c r="F15" s="448"/>
      <c r="G15" s="461"/>
      <c r="H15" s="533"/>
      <c r="I15" s="451"/>
      <c r="J15" s="567">
        <v>63</v>
      </c>
      <c r="K15" s="451"/>
      <c r="L15" s="452"/>
      <c r="M15" s="436"/>
      <c r="N15" s="427"/>
      <c r="O15" s="429"/>
      <c r="P15" s="430"/>
    </row>
    <row r="16" spans="1:16" s="431" customFormat="1" ht="9" customHeight="1" hidden="1">
      <c r="A16" s="432"/>
      <c r="B16" s="433"/>
      <c r="C16" s="448"/>
      <c r="D16" s="448"/>
      <c r="E16" s="449"/>
      <c r="F16" s="448"/>
      <c r="G16" s="453"/>
      <c r="H16" s="530"/>
      <c r="I16" s="451"/>
      <c r="J16" s="533"/>
      <c r="K16" s="451"/>
      <c r="L16" s="438"/>
      <c r="M16" s="436"/>
      <c r="N16" s="427"/>
      <c r="O16" s="429"/>
      <c r="P16" s="430"/>
    </row>
    <row r="17" spans="1:16" s="431" customFormat="1" ht="9" customHeight="1">
      <c r="A17" s="432"/>
      <c r="B17" s="456"/>
      <c r="C17" s="438"/>
      <c r="D17" s="438"/>
      <c r="E17" s="439"/>
      <c r="F17" s="438"/>
      <c r="G17" s="440"/>
      <c r="H17" s="531"/>
      <c r="I17" s="462"/>
      <c r="J17" s="533"/>
      <c r="K17" s="451"/>
      <c r="L17" s="438"/>
      <c r="M17" s="436"/>
      <c r="N17" s="427"/>
      <c r="O17" s="429"/>
      <c r="P17" s="430"/>
    </row>
    <row r="18" spans="1:16" s="431" customFormat="1" ht="9" customHeight="1">
      <c r="A18" s="432"/>
      <c r="B18" s="458"/>
      <c r="C18" s="427"/>
      <c r="D18" s="427"/>
      <c r="E18" s="443"/>
      <c r="F18" s="444"/>
      <c r="G18" s="445"/>
      <c r="H18" s="532" t="s">
        <v>134</v>
      </c>
      <c r="I18" s="463"/>
      <c r="J18" s="530"/>
      <c r="K18" s="451"/>
      <c r="L18" s="438"/>
      <c r="M18" s="436"/>
      <c r="N18" s="427"/>
      <c r="O18" s="429"/>
      <c r="P18" s="430"/>
    </row>
    <row r="19" spans="1:16" s="431" customFormat="1" ht="8.25" customHeight="1">
      <c r="A19" s="432"/>
      <c r="B19" s="423"/>
      <c r="C19" s="448" t="s">
        <v>203</v>
      </c>
      <c r="D19" s="448"/>
      <c r="E19" s="449"/>
      <c r="F19" s="448"/>
      <c r="G19" s="450"/>
      <c r="H19" s="530" t="s">
        <v>228</v>
      </c>
      <c r="I19" s="436"/>
      <c r="J19" s="538"/>
      <c r="K19" s="462"/>
      <c r="L19" s="438"/>
      <c r="M19" s="436"/>
      <c r="N19" s="427"/>
      <c r="O19" s="429"/>
      <c r="P19" s="430"/>
    </row>
    <row r="20" spans="1:16" s="431" customFormat="1" ht="9" customHeight="1" hidden="1">
      <c r="A20" s="432"/>
      <c r="B20" s="433"/>
      <c r="C20" s="448"/>
      <c r="D20" s="448"/>
      <c r="E20" s="449"/>
      <c r="F20" s="448"/>
      <c r="G20" s="453"/>
      <c r="H20" s="530"/>
      <c r="I20" s="436"/>
      <c r="J20" s="539"/>
      <c r="K20" s="464"/>
      <c r="L20" s="438"/>
      <c r="M20" s="436"/>
      <c r="N20" s="427"/>
      <c r="O20" s="429"/>
      <c r="P20" s="430"/>
    </row>
    <row r="21" spans="1:16" s="431" customFormat="1" ht="9" customHeight="1">
      <c r="A21" s="432"/>
      <c r="B21" s="437"/>
      <c r="C21" s="438"/>
      <c r="D21" s="438"/>
      <c r="E21" s="439"/>
      <c r="F21" s="438"/>
      <c r="G21" s="457"/>
      <c r="H21" s="533"/>
      <c r="I21" s="428"/>
      <c r="J21" s="530"/>
      <c r="K21" s="451"/>
      <c r="L21" s="559"/>
      <c r="M21" s="436"/>
      <c r="N21" s="427"/>
      <c r="O21" s="429"/>
      <c r="P21" s="430"/>
    </row>
    <row r="22" spans="1:16" s="431" customFormat="1" ht="9" customHeight="1">
      <c r="A22" s="432"/>
      <c r="B22" s="442"/>
      <c r="C22" s="427"/>
      <c r="D22" s="427"/>
      <c r="E22" s="443"/>
      <c r="F22" s="427"/>
      <c r="G22" s="459"/>
      <c r="H22" s="533"/>
      <c r="I22" s="428"/>
      <c r="J22" s="540"/>
      <c r="K22" s="445"/>
      <c r="L22" s="561" t="s">
        <v>122</v>
      </c>
      <c r="M22" s="447"/>
      <c r="N22" s="438"/>
      <c r="O22" s="466"/>
      <c r="P22" s="430"/>
    </row>
    <row r="23" spans="1:16" s="431" customFormat="1" ht="9" customHeight="1">
      <c r="A23" s="432"/>
      <c r="B23" s="423"/>
      <c r="C23" s="448" t="s">
        <v>222</v>
      </c>
      <c r="D23" s="448"/>
      <c r="E23" s="449"/>
      <c r="F23" s="448"/>
      <c r="G23" s="461"/>
      <c r="H23" s="533"/>
      <c r="I23" s="428"/>
      <c r="J23" s="533"/>
      <c r="K23" s="451"/>
      <c r="L23" s="582">
        <v>63</v>
      </c>
      <c r="M23" s="467"/>
      <c r="N23" s="427"/>
      <c r="O23" s="466"/>
      <c r="P23" s="430"/>
    </row>
    <row r="24" spans="1:16" s="431" customFormat="1" ht="9" customHeight="1" hidden="1">
      <c r="A24" s="432"/>
      <c r="B24" s="433"/>
      <c r="C24" s="448"/>
      <c r="D24" s="448"/>
      <c r="E24" s="449"/>
      <c r="F24" s="448"/>
      <c r="G24" s="453"/>
      <c r="H24" s="530"/>
      <c r="I24" s="436"/>
      <c r="J24" s="533"/>
      <c r="K24" s="451"/>
      <c r="L24" s="438"/>
      <c r="M24" s="436"/>
      <c r="N24" s="427"/>
      <c r="O24" s="466"/>
      <c r="P24" s="430"/>
    </row>
    <row r="25" spans="1:16" s="431" customFormat="1" ht="9" customHeight="1">
      <c r="A25" s="432"/>
      <c r="B25" s="437"/>
      <c r="C25" s="438"/>
      <c r="D25" s="438"/>
      <c r="E25" s="439"/>
      <c r="F25" s="438"/>
      <c r="G25" s="468"/>
      <c r="H25" s="535"/>
      <c r="I25" s="441"/>
      <c r="J25" s="533"/>
      <c r="K25" s="451"/>
      <c r="L25" s="438"/>
      <c r="M25" s="436"/>
      <c r="N25" s="427"/>
      <c r="O25" s="466"/>
      <c r="P25" s="430"/>
    </row>
    <row r="26" spans="1:16" s="431" customFormat="1" ht="9" customHeight="1">
      <c r="A26" s="432"/>
      <c r="B26" s="442"/>
      <c r="C26" s="427"/>
      <c r="D26" s="427"/>
      <c r="E26" s="443"/>
      <c r="F26" s="444"/>
      <c r="G26" s="469"/>
      <c r="H26" s="536" t="s">
        <v>133</v>
      </c>
      <c r="I26" s="447"/>
      <c r="J26" s="530"/>
      <c r="K26" s="451"/>
      <c r="L26" s="438"/>
      <c r="M26" s="436"/>
      <c r="N26" s="427"/>
      <c r="O26" s="466"/>
      <c r="P26" s="430"/>
    </row>
    <row r="27" spans="1:16" s="431" customFormat="1" ht="9" customHeight="1">
      <c r="A27" s="432"/>
      <c r="B27" s="423"/>
      <c r="C27" s="448" t="s">
        <v>202</v>
      </c>
      <c r="D27" s="448"/>
      <c r="E27" s="449"/>
      <c r="F27" s="448"/>
      <c r="G27" s="450"/>
      <c r="H27" s="538">
        <v>61</v>
      </c>
      <c r="I27" s="451"/>
      <c r="J27" s="538"/>
      <c r="K27" s="462"/>
      <c r="L27" s="438"/>
      <c r="M27" s="436"/>
      <c r="N27" s="427"/>
      <c r="O27" s="466"/>
      <c r="P27" s="430"/>
    </row>
    <row r="28" spans="1:16" s="431" customFormat="1" ht="9" customHeight="1" hidden="1">
      <c r="A28" s="432"/>
      <c r="B28" s="433"/>
      <c r="C28" s="448"/>
      <c r="D28" s="448"/>
      <c r="E28" s="449"/>
      <c r="F28" s="448"/>
      <c r="G28" s="453"/>
      <c r="H28" s="530"/>
      <c r="I28" s="451"/>
      <c r="J28" s="539"/>
      <c r="K28" s="464"/>
      <c r="L28" s="438"/>
      <c r="M28" s="436"/>
      <c r="N28" s="427"/>
      <c r="O28" s="466"/>
      <c r="P28" s="430"/>
    </row>
    <row r="29" spans="1:16" s="431" customFormat="1" ht="9" customHeight="1">
      <c r="A29" s="432"/>
      <c r="B29" s="456"/>
      <c r="C29" s="438"/>
      <c r="D29" s="438"/>
      <c r="E29" s="439"/>
      <c r="F29" s="438"/>
      <c r="G29" s="457"/>
      <c r="H29" s="533"/>
      <c r="I29" s="451"/>
      <c r="J29" s="535"/>
      <c r="K29" s="451"/>
      <c r="L29" s="438"/>
      <c r="M29" s="436"/>
      <c r="N29" s="427"/>
      <c r="O29" s="466"/>
      <c r="P29" s="430"/>
    </row>
    <row r="30" spans="1:16" s="431" customFormat="1" ht="9" customHeight="1">
      <c r="A30" s="432"/>
      <c r="B30" s="458"/>
      <c r="C30" s="427"/>
      <c r="D30" s="427"/>
      <c r="E30" s="443"/>
      <c r="F30" s="427"/>
      <c r="G30" s="459"/>
      <c r="H30" s="534"/>
      <c r="I30" s="445"/>
      <c r="J30" s="536" t="s">
        <v>133</v>
      </c>
      <c r="K30" s="463"/>
      <c r="L30" s="438"/>
      <c r="M30" s="436"/>
      <c r="N30" s="427"/>
      <c r="O30" s="466"/>
      <c r="P30" s="430"/>
    </row>
    <row r="31" spans="1:16" s="431" customFormat="1" ht="9" customHeight="1">
      <c r="A31" s="460"/>
      <c r="B31" s="423"/>
      <c r="C31" s="448" t="s">
        <v>20</v>
      </c>
      <c r="D31" s="448"/>
      <c r="E31" s="449"/>
      <c r="F31" s="448"/>
      <c r="G31" s="461"/>
      <c r="H31" s="533"/>
      <c r="I31" s="451"/>
      <c r="J31" s="567">
        <v>62</v>
      </c>
      <c r="K31" s="467"/>
      <c r="L31" s="452"/>
      <c r="M31" s="436"/>
      <c r="N31" s="427"/>
      <c r="O31" s="466"/>
      <c r="P31" s="430"/>
    </row>
    <row r="32" spans="1:16" s="431" customFormat="1" ht="9" customHeight="1" hidden="1">
      <c r="A32" s="432"/>
      <c r="B32" s="433"/>
      <c r="C32" s="448"/>
      <c r="D32" s="448"/>
      <c r="E32" s="449"/>
      <c r="F32" s="448"/>
      <c r="G32" s="453"/>
      <c r="H32" s="530"/>
      <c r="I32" s="451"/>
      <c r="J32" s="427"/>
      <c r="K32" s="436"/>
      <c r="L32" s="438"/>
      <c r="M32" s="436"/>
      <c r="N32" s="427"/>
      <c r="O32" s="466"/>
      <c r="P32" s="430"/>
    </row>
    <row r="33" spans="1:16" s="431" customFormat="1" ht="9" customHeight="1">
      <c r="A33" s="432"/>
      <c r="B33" s="456"/>
      <c r="C33" s="438"/>
      <c r="D33" s="438"/>
      <c r="E33" s="439"/>
      <c r="F33" s="438"/>
      <c r="G33" s="468"/>
      <c r="H33" s="535"/>
      <c r="I33" s="462"/>
      <c r="J33" s="427"/>
      <c r="K33" s="436"/>
      <c r="L33" s="438"/>
      <c r="M33" s="436"/>
      <c r="N33" s="427"/>
      <c r="O33" s="466"/>
      <c r="P33" s="430"/>
    </row>
    <row r="34" spans="1:16" s="431" customFormat="1" ht="9" customHeight="1">
      <c r="A34" s="432"/>
      <c r="B34" s="458"/>
      <c r="C34" s="427"/>
      <c r="D34" s="427"/>
      <c r="E34" s="443"/>
      <c r="F34" s="444"/>
      <c r="G34" s="469"/>
      <c r="H34" s="536" t="s">
        <v>138</v>
      </c>
      <c r="I34" s="463"/>
      <c r="J34" s="438"/>
      <c r="K34" s="436"/>
      <c r="L34" s="438"/>
      <c r="M34" s="436"/>
      <c r="N34" s="427"/>
      <c r="O34" s="466"/>
      <c r="P34" s="430"/>
    </row>
    <row r="35" spans="1:16" s="431" customFormat="1" ht="9" customHeight="1">
      <c r="A35" s="422"/>
      <c r="B35" s="423">
        <v>2</v>
      </c>
      <c r="C35" s="424" t="s">
        <v>205</v>
      </c>
      <c r="D35" s="424"/>
      <c r="E35" s="425"/>
      <c r="F35" s="424"/>
      <c r="G35" s="472"/>
      <c r="H35" s="438"/>
      <c r="I35" s="436"/>
      <c r="J35" s="452"/>
      <c r="K35" s="441"/>
      <c r="L35" s="438"/>
      <c r="M35" s="436"/>
      <c r="N35" s="427"/>
      <c r="O35" s="466"/>
      <c r="P35" s="430"/>
    </row>
    <row r="36" spans="1:16" s="431" customFormat="1" ht="9" customHeight="1" hidden="1">
      <c r="A36" s="432"/>
      <c r="B36" s="433"/>
      <c r="C36" s="473"/>
      <c r="D36" s="473"/>
      <c r="E36" s="474"/>
      <c r="F36" s="473"/>
      <c r="G36" s="434"/>
      <c r="H36" s="438"/>
      <c r="I36" s="436"/>
      <c r="J36" s="454"/>
      <c r="K36" s="455"/>
      <c r="L36" s="438"/>
      <c r="M36" s="436"/>
      <c r="N36" s="427"/>
      <c r="O36" s="466"/>
      <c r="P36" s="430"/>
    </row>
    <row r="37" spans="1:16" s="431" customFormat="1" ht="9" customHeight="1">
      <c r="A37" s="437"/>
      <c r="B37" s="456"/>
      <c r="C37" s="438"/>
      <c r="D37" s="438"/>
      <c r="E37" s="439"/>
      <c r="F37" s="438"/>
      <c r="G37" s="457"/>
      <c r="H37" s="438"/>
      <c r="I37" s="436"/>
      <c r="J37" s="438"/>
      <c r="K37" s="436"/>
      <c r="L37" s="436"/>
      <c r="M37" s="436"/>
      <c r="N37" s="475"/>
      <c r="O37" s="476"/>
      <c r="P37" s="430"/>
    </row>
    <row r="38" spans="1:16" s="431" customFormat="1" ht="9" customHeight="1">
      <c r="A38" s="437"/>
      <c r="B38" s="456"/>
      <c r="C38" s="438"/>
      <c r="D38" s="438"/>
      <c r="E38" s="439"/>
      <c r="F38" s="438"/>
      <c r="G38" s="457"/>
      <c r="H38" s="438"/>
      <c r="I38" s="436"/>
      <c r="O38" s="476"/>
      <c r="P38" s="430"/>
    </row>
    <row r="39" spans="1:16" s="431" customFormat="1" ht="9" customHeight="1">
      <c r="A39" s="433"/>
      <c r="B39" s="456"/>
      <c r="C39" s="438"/>
      <c r="D39" s="438"/>
      <c r="E39" s="439"/>
      <c r="F39" s="438"/>
      <c r="G39" s="457"/>
      <c r="H39" s="438"/>
      <c r="I39" s="436"/>
      <c r="J39" s="465"/>
      <c r="O39" s="466"/>
      <c r="P39" s="430"/>
    </row>
    <row r="40" spans="1:12" s="431" customFormat="1" ht="9" customHeight="1">
      <c r="A40" s="437"/>
      <c r="B40" s="433"/>
      <c r="C40" s="438"/>
      <c r="D40" s="438"/>
      <c r="E40" s="439"/>
      <c r="F40" s="438"/>
      <c r="G40" s="455"/>
      <c r="H40" s="435"/>
      <c r="I40" s="436"/>
      <c r="J40" s="475"/>
      <c r="K40" s="478"/>
      <c r="L40" s="430"/>
    </row>
    <row r="41" spans="1:12" s="431" customFormat="1" ht="9" customHeight="1">
      <c r="A41" s="437"/>
      <c r="B41" s="456"/>
      <c r="C41" s="438"/>
      <c r="D41" s="438"/>
      <c r="E41" s="439"/>
      <c r="F41" s="438"/>
      <c r="G41" s="457"/>
      <c r="H41" s="465"/>
      <c r="I41" s="441"/>
      <c r="J41" s="438"/>
      <c r="K41" s="466"/>
      <c r="L41" s="430"/>
    </row>
    <row r="42" spans="1:12" s="431" customFormat="1" ht="9" customHeight="1">
      <c r="A42" s="437"/>
      <c r="B42" s="456"/>
      <c r="C42" s="438"/>
      <c r="D42" s="438"/>
      <c r="E42" s="439"/>
      <c r="F42" s="444"/>
      <c r="G42" s="469"/>
      <c r="H42" s="465"/>
      <c r="I42" s="455"/>
      <c r="J42" s="438"/>
      <c r="K42" s="466"/>
      <c r="L42" s="430"/>
    </row>
    <row r="43" spans="1:12" s="431" customFormat="1" ht="9" customHeight="1">
      <c r="A43" s="437"/>
      <c r="B43" s="456"/>
      <c r="C43" s="438"/>
      <c r="D43" s="438"/>
      <c r="E43" s="439"/>
      <c r="F43" s="438"/>
      <c r="G43" s="457"/>
      <c r="H43" s="438"/>
      <c r="I43" s="436"/>
      <c r="J43" s="438"/>
      <c r="K43" s="466"/>
      <c r="L43" s="430"/>
    </row>
    <row r="44" spans="1:12" s="431" customFormat="1" ht="9" customHeight="1">
      <c r="A44" s="437"/>
      <c r="B44" s="433"/>
      <c r="C44" s="438"/>
      <c r="D44" s="438"/>
      <c r="E44" s="439"/>
      <c r="F44" s="438"/>
      <c r="G44" s="455"/>
      <c r="H44" s="438"/>
      <c r="I44" s="436"/>
      <c r="J44" s="438"/>
      <c r="K44" s="466"/>
      <c r="L44" s="430"/>
    </row>
    <row r="45" spans="1:12" s="431" customFormat="1" ht="9" customHeight="1">
      <c r="A45" s="437"/>
      <c r="B45" s="456"/>
      <c r="C45" s="438"/>
      <c r="D45" s="438"/>
      <c r="E45" s="439"/>
      <c r="F45" s="438"/>
      <c r="G45" s="457"/>
      <c r="H45" s="438"/>
      <c r="I45" s="436"/>
      <c r="J45" s="438"/>
      <c r="K45" s="466"/>
      <c r="L45" s="430"/>
    </row>
    <row r="46" spans="1:12" s="431" customFormat="1" ht="9" customHeight="1">
      <c r="A46" s="437"/>
      <c r="B46" s="456"/>
      <c r="C46" s="438"/>
      <c r="D46" s="438"/>
      <c r="E46" s="439"/>
      <c r="F46" s="438"/>
      <c r="G46" s="457"/>
      <c r="H46" s="444"/>
      <c r="I46" s="469"/>
      <c r="J46" s="438"/>
      <c r="K46" s="466"/>
      <c r="L46" s="430"/>
    </row>
    <row r="47" spans="1:12" s="431" customFormat="1" ht="9" customHeight="1">
      <c r="A47" s="433"/>
      <c r="B47" s="456"/>
      <c r="C47" s="438"/>
      <c r="D47" s="438"/>
      <c r="E47" s="439"/>
      <c r="F47" s="438"/>
      <c r="G47" s="457"/>
      <c r="H47" s="438"/>
      <c r="I47" s="436"/>
      <c r="J47" s="438"/>
      <c r="K47" s="466"/>
      <c r="L47" s="430"/>
    </row>
    <row r="48" spans="1:12" s="431" customFormat="1" ht="9" customHeight="1">
      <c r="A48" s="437"/>
      <c r="B48" s="433"/>
      <c r="C48" s="438"/>
      <c r="D48" s="438"/>
      <c r="E48" s="439"/>
      <c r="F48" s="438"/>
      <c r="G48" s="455"/>
      <c r="H48" s="435"/>
      <c r="I48" s="436"/>
      <c r="J48" s="438"/>
      <c r="K48" s="466"/>
      <c r="L48" s="430"/>
    </row>
    <row r="49" spans="1:12" s="431" customFormat="1" ht="9" customHeight="1">
      <c r="A49" s="437"/>
      <c r="B49" s="437"/>
      <c r="C49" s="438"/>
      <c r="D49" s="438"/>
      <c r="E49" s="439"/>
      <c r="F49" s="438"/>
      <c r="G49" s="457"/>
      <c r="H49" s="465"/>
      <c r="I49" s="441"/>
      <c r="J49" s="438"/>
      <c r="K49" s="466"/>
      <c r="L49" s="430"/>
    </row>
    <row r="50" spans="1:12" s="431" customFormat="1" ht="9" customHeight="1">
      <c r="A50" s="437"/>
      <c r="B50" s="437"/>
      <c r="C50" s="438"/>
      <c r="D50" s="438"/>
      <c r="E50" s="439"/>
      <c r="F50" s="444"/>
      <c r="G50" s="469"/>
      <c r="H50" s="465"/>
      <c r="I50" s="455"/>
      <c r="J50" s="438"/>
      <c r="K50" s="466"/>
      <c r="L50" s="430"/>
    </row>
    <row r="51" spans="1:16" s="431" customFormat="1" ht="9" customHeight="1">
      <c r="A51" s="479"/>
      <c r="B51" s="456"/>
      <c r="C51" s="435"/>
      <c r="D51" s="435"/>
      <c r="E51" s="480"/>
      <c r="F51" s="435"/>
      <c r="G51" s="481"/>
      <c r="H51" s="438"/>
      <c r="I51" s="436"/>
      <c r="J51" s="452"/>
      <c r="K51" s="441"/>
      <c r="L51" s="438"/>
      <c r="M51" s="436"/>
      <c r="N51" s="438"/>
      <c r="O51" s="466"/>
      <c r="P51" s="430"/>
    </row>
    <row r="52" spans="1:16" s="431" customFormat="1" ht="9" customHeight="1">
      <c r="A52" s="437"/>
      <c r="B52" s="433"/>
      <c r="C52" s="435"/>
      <c r="D52" s="435"/>
      <c r="E52" s="480"/>
      <c r="F52" s="435"/>
      <c r="G52" s="482"/>
      <c r="H52" s="438"/>
      <c r="I52" s="436"/>
      <c r="J52" s="454"/>
      <c r="K52" s="455"/>
      <c r="L52" s="438"/>
      <c r="M52" s="436"/>
      <c r="N52" s="438"/>
      <c r="O52" s="466"/>
      <c r="P52" s="430"/>
    </row>
    <row r="53" spans="1:16" s="431" customFormat="1" ht="9" customHeight="1">
      <c r="A53" s="437"/>
      <c r="B53" s="437"/>
      <c r="C53" s="438"/>
      <c r="D53" s="438"/>
      <c r="E53" s="439"/>
      <c r="F53" s="438"/>
      <c r="G53" s="457"/>
      <c r="H53" s="438"/>
      <c r="I53" s="436"/>
      <c r="J53" s="438"/>
      <c r="K53" s="436"/>
      <c r="L53" s="465"/>
      <c r="M53" s="436"/>
      <c r="N53" s="438"/>
      <c r="O53" s="466"/>
      <c r="P53" s="430"/>
    </row>
    <row r="54" spans="1:17" s="431" customFormat="1" ht="9" customHeight="1">
      <c r="A54" s="437"/>
      <c r="B54" s="437"/>
      <c r="C54" s="438"/>
      <c r="D54" s="438"/>
      <c r="E54" s="439"/>
      <c r="F54" s="438"/>
      <c r="G54" s="457"/>
      <c r="H54" s="438"/>
      <c r="I54" s="436"/>
      <c r="J54" s="444"/>
      <c r="K54" s="469"/>
      <c r="L54" s="465"/>
      <c r="M54" s="455"/>
      <c r="N54" s="438"/>
      <c r="O54" s="466"/>
      <c r="P54" s="483"/>
      <c r="Q54" s="484"/>
    </row>
    <row r="55" spans="1:17" s="431" customFormat="1" ht="9" customHeight="1">
      <c r="A55" s="433"/>
      <c r="B55" s="456"/>
      <c r="C55" s="438"/>
      <c r="D55" s="438"/>
      <c r="E55" s="439"/>
      <c r="F55" s="438"/>
      <c r="G55" s="457"/>
      <c r="H55" s="438"/>
      <c r="I55" s="436"/>
      <c r="J55" s="438"/>
      <c r="K55" s="436"/>
      <c r="L55" s="438"/>
      <c r="M55" s="436"/>
      <c r="N55" s="438"/>
      <c r="O55" s="466"/>
      <c r="P55" s="483"/>
      <c r="Q55" s="484"/>
    </row>
    <row r="56" spans="1:17" s="431" customFormat="1" ht="9" customHeight="1">
      <c r="A56" s="437"/>
      <c r="B56" s="433"/>
      <c r="C56" s="438"/>
      <c r="D56" s="438"/>
      <c r="E56" s="439"/>
      <c r="F56" s="438"/>
      <c r="G56" s="455"/>
      <c r="H56" s="435"/>
      <c r="I56" s="436"/>
      <c r="J56" s="438"/>
      <c r="K56" s="436"/>
      <c r="L56" s="438"/>
      <c r="M56" s="436"/>
      <c r="N56" s="438"/>
      <c r="O56" s="466"/>
      <c r="P56" s="483"/>
      <c r="Q56" s="484"/>
    </row>
    <row r="57" spans="1:17" s="431" customFormat="1" ht="13.5" customHeight="1">
      <c r="A57" s="485"/>
      <c r="B57" s="486"/>
      <c r="C57" s="487" t="s">
        <v>161</v>
      </c>
      <c r="D57" s="487"/>
      <c r="E57" s="488"/>
      <c r="F57" s="487"/>
      <c r="G57" s="488"/>
      <c r="H57" s="489"/>
      <c r="I57" s="489"/>
      <c r="J57" s="490"/>
      <c r="K57" s="491"/>
      <c r="M57" s="491"/>
      <c r="N57" s="492"/>
      <c r="O57" s="466"/>
      <c r="P57" s="483"/>
      <c r="Q57" s="484"/>
    </row>
    <row r="58" spans="1:17" s="431" customFormat="1" ht="9" customHeight="1">
      <c r="A58" s="493"/>
      <c r="B58" s="494"/>
      <c r="C58" s="494"/>
      <c r="D58" s="494"/>
      <c r="E58" s="494"/>
      <c r="F58" s="494"/>
      <c r="G58" s="494"/>
      <c r="H58" s="494"/>
      <c r="I58" s="495"/>
      <c r="J58" s="495"/>
      <c r="K58" s="495"/>
      <c r="L58" s="495"/>
      <c r="M58" s="495"/>
      <c r="N58" s="492"/>
      <c r="O58" s="466"/>
      <c r="P58" s="483"/>
      <c r="Q58" s="484"/>
    </row>
    <row r="59" spans="1:17" s="431" customFormat="1" ht="9" customHeight="1">
      <c r="A59" s="493"/>
      <c r="B59" s="494"/>
      <c r="C59" s="494"/>
      <c r="D59" s="494"/>
      <c r="E59" s="494"/>
      <c r="F59" s="494"/>
      <c r="G59" s="494"/>
      <c r="H59" s="494"/>
      <c r="I59" s="496"/>
      <c r="J59" s="495"/>
      <c r="K59" s="496"/>
      <c r="L59" s="497"/>
      <c r="M59" s="497"/>
      <c r="N59" s="492"/>
      <c r="O59" s="466"/>
      <c r="P59" s="483"/>
      <c r="Q59" s="484"/>
    </row>
    <row r="60" spans="1:17" s="431" customFormat="1" ht="9" customHeight="1">
      <c r="A60" s="493"/>
      <c r="B60" s="494"/>
      <c r="C60" s="494"/>
      <c r="D60" s="494"/>
      <c r="E60" s="494"/>
      <c r="F60" s="494"/>
      <c r="G60" s="494"/>
      <c r="H60" s="494"/>
      <c r="I60" s="496"/>
      <c r="J60" s="495"/>
      <c r="K60" s="496"/>
      <c r="L60" s="497"/>
      <c r="M60" s="497"/>
      <c r="N60" s="492"/>
      <c r="O60" s="466"/>
      <c r="P60" s="483"/>
      <c r="Q60" s="484"/>
    </row>
    <row r="61" spans="1:17" s="431" customFormat="1" ht="9" customHeight="1">
      <c r="A61" s="498"/>
      <c r="B61" s="494"/>
      <c r="C61" s="494"/>
      <c r="D61" s="494"/>
      <c r="E61" s="494"/>
      <c r="F61" s="494"/>
      <c r="G61" s="494"/>
      <c r="H61" s="494"/>
      <c r="I61" s="496"/>
      <c r="J61" s="495"/>
      <c r="K61" s="496"/>
      <c r="L61" s="497"/>
      <c r="M61" s="497"/>
      <c r="N61" s="492"/>
      <c r="O61" s="466"/>
      <c r="P61" s="483"/>
      <c r="Q61" s="484"/>
    </row>
    <row r="62" spans="1:17" s="431" customFormat="1" ht="9" customHeight="1">
      <c r="A62" s="498"/>
      <c r="B62" s="494"/>
      <c r="C62" s="494"/>
      <c r="D62" s="494"/>
      <c r="E62" s="494"/>
      <c r="F62" s="494"/>
      <c r="G62" s="494"/>
      <c r="H62" s="494"/>
      <c r="I62" s="491"/>
      <c r="J62" s="495"/>
      <c r="K62" s="491"/>
      <c r="L62" s="497"/>
      <c r="M62" s="491"/>
      <c r="N62" s="492"/>
      <c r="O62" s="466"/>
      <c r="P62" s="483"/>
      <c r="Q62" s="484"/>
    </row>
    <row r="63" spans="1:17" s="431" customFormat="1" ht="9" customHeight="1">
      <c r="A63" s="493"/>
      <c r="B63" s="494"/>
      <c r="C63" s="494"/>
      <c r="D63" s="494"/>
      <c r="E63" s="494"/>
      <c r="F63" s="494"/>
      <c r="G63" s="494"/>
      <c r="H63" s="494"/>
      <c r="I63" s="496"/>
      <c r="J63" s="495"/>
      <c r="K63" s="496"/>
      <c r="L63" s="497"/>
      <c r="M63" s="497"/>
      <c r="N63" s="492"/>
      <c r="O63" s="466"/>
      <c r="P63" s="483"/>
      <c r="Q63" s="484"/>
    </row>
    <row r="64" spans="1:17" s="431" customFormat="1" ht="9" customHeight="1">
      <c r="A64" s="493"/>
      <c r="B64" s="494"/>
      <c r="C64" s="494"/>
      <c r="D64" s="494"/>
      <c r="E64" s="494"/>
      <c r="F64" s="494"/>
      <c r="G64" s="494"/>
      <c r="H64" s="494"/>
      <c r="I64" s="496"/>
      <c r="J64" s="495"/>
      <c r="K64" s="496"/>
      <c r="L64" s="497"/>
      <c r="M64" s="497"/>
      <c r="N64" s="492"/>
      <c r="O64" s="466"/>
      <c r="P64" s="483"/>
      <c r="Q64" s="484"/>
    </row>
    <row r="65" spans="1:17" s="431" customFormat="1" ht="9" customHeight="1">
      <c r="A65" s="493"/>
      <c r="B65" s="494"/>
      <c r="C65" s="494"/>
      <c r="D65" s="494"/>
      <c r="E65" s="494"/>
      <c r="F65" s="494"/>
      <c r="G65" s="494"/>
      <c r="H65" s="494"/>
      <c r="I65" s="496"/>
      <c r="J65" s="495"/>
      <c r="K65" s="496"/>
      <c r="L65" s="497"/>
      <c r="M65" s="497"/>
      <c r="N65" s="492"/>
      <c r="O65" s="466"/>
      <c r="P65" s="483"/>
      <c r="Q65" s="484"/>
    </row>
    <row r="66" spans="1:17" s="431" customFormat="1" ht="9" customHeight="1">
      <c r="A66" s="499"/>
      <c r="B66" s="499"/>
      <c r="C66" s="492"/>
      <c r="D66" s="492"/>
      <c r="E66" s="483"/>
      <c r="F66" s="500"/>
      <c r="G66" s="469"/>
      <c r="H66" s="501"/>
      <c r="I66" s="478"/>
      <c r="J66" s="492"/>
      <c r="K66" s="466"/>
      <c r="L66" s="492"/>
      <c r="M66" s="466"/>
      <c r="N66" s="492"/>
      <c r="O66" s="466"/>
      <c r="P66" s="483"/>
      <c r="Q66" s="484"/>
    </row>
    <row r="67" spans="1:17" s="431" customFormat="1" ht="9" customHeight="1">
      <c r="A67" s="479"/>
      <c r="B67" s="456"/>
      <c r="C67" s="435"/>
      <c r="D67" s="435"/>
      <c r="E67" s="480"/>
      <c r="F67" s="435"/>
      <c r="G67" s="481"/>
      <c r="H67" s="438"/>
      <c r="I67" s="436"/>
      <c r="J67" s="452"/>
      <c r="K67" s="441"/>
      <c r="L67" s="438"/>
      <c r="M67" s="436"/>
      <c r="N67" s="438"/>
      <c r="O67" s="466"/>
      <c r="P67" s="483"/>
      <c r="Q67" s="484"/>
    </row>
    <row r="68" spans="1:17" s="431" customFormat="1" ht="9" customHeight="1">
      <c r="A68" s="437"/>
      <c r="B68" s="433"/>
      <c r="C68" s="435"/>
      <c r="D68" s="435"/>
      <c r="E68" s="480"/>
      <c r="F68" s="435"/>
      <c r="G68" s="482"/>
      <c r="H68" s="438"/>
      <c r="I68" s="436"/>
      <c r="J68" s="454"/>
      <c r="K68" s="455"/>
      <c r="L68" s="438"/>
      <c r="M68" s="436"/>
      <c r="N68" s="438"/>
      <c r="O68" s="466"/>
      <c r="P68" s="483"/>
      <c r="Q68" s="484"/>
    </row>
    <row r="69" spans="1:17" s="511" customFormat="1" ht="9" customHeight="1">
      <c r="A69" s="502"/>
      <c r="B69" s="503"/>
      <c r="C69" s="504"/>
      <c r="D69" s="504"/>
      <c r="E69" s="505"/>
      <c r="F69" s="504"/>
      <c r="G69" s="506"/>
      <c r="H69" s="507"/>
      <c r="I69" s="508"/>
      <c r="J69" s="507"/>
      <c r="K69" s="508"/>
      <c r="L69" s="507"/>
      <c r="M69" s="508"/>
      <c r="N69" s="507"/>
      <c r="O69" s="508"/>
      <c r="P69" s="509"/>
      <c r="Q69" s="510"/>
    </row>
    <row r="70" spans="1:16" s="523" customFormat="1" ht="6" customHeight="1">
      <c r="A70" s="502"/>
      <c r="B70" s="512"/>
      <c r="C70" s="513"/>
      <c r="D70" s="513"/>
      <c r="E70" s="514"/>
      <c r="F70" s="513"/>
      <c r="G70" s="515"/>
      <c r="H70" s="516"/>
      <c r="I70" s="517"/>
      <c r="J70" s="518"/>
      <c r="K70" s="519"/>
      <c r="L70" s="518"/>
      <c r="M70" s="519"/>
      <c r="N70" s="520"/>
      <c r="O70" s="521"/>
      <c r="P70" s="522"/>
    </row>
    <row r="71" ht="15.75" customHeight="1"/>
    <row r="72" ht="9" customHeight="1"/>
  </sheetData>
  <sheetProtection/>
  <mergeCells count="1">
    <mergeCell ref="E2:N2"/>
  </mergeCells>
  <conditionalFormatting sqref="G10 G18 G26 G34 G42 G50 K54 G66 I46 I30 I14 K22">
    <cfRule type="expression" priority="15" dxfId="11" stopIfTrue="1">
      <formula>$L$1="CU"</formula>
    </cfRule>
  </conditionalFormatting>
  <conditionalFormatting sqref="F10 H30 F18 F26 F34 F42 F50 J54 J22 H14 F66 H46">
    <cfRule type="expression" priority="12" dxfId="210" stopIfTrue="1">
      <formula>AND($L$1="CU",F10="Umpire")</formula>
    </cfRule>
    <cfRule type="expression" priority="13" dxfId="211" stopIfTrue="1">
      <formula>AND($L$1="CU",F10&lt;&gt;"Umpire",G10&lt;&gt;"")</formula>
    </cfRule>
    <cfRule type="expression" priority="14" dxfId="212" stopIfTrue="1">
      <formula>AND($L$1="CU",F10&lt;&gt;"Umpire")</formula>
    </cfRule>
  </conditionalFormatting>
  <conditionalFormatting sqref="B67 B11 B15 B19 B23 B27 B31 B35 B39 B43 B47 B51 B55 B7">
    <cfRule type="expression" priority="11" dxfId="219" stopIfTrue="1">
      <formula>AND($B7&lt;5,$C7&gt;0)</formula>
    </cfRule>
  </conditionalFormatting>
  <conditionalFormatting sqref="F67 F7 D7 F11 D11 F15 D15 F19 D19 F23 D23 F27 D27 F31 D31 F35 D35 F39 D39 F43 D43 F47 D47 F51 D51 F55 D55 D67">
    <cfRule type="expression" priority="10" dxfId="209" stopIfTrue="1">
      <formula>AND($B7&lt;5,$C7&gt;0)</formula>
    </cfRule>
  </conditionalFormatting>
  <conditionalFormatting sqref="F68 F8 C12:D12 F12 C16:D16 F16 C20:D20 F20 C24:D24 F24 C28:D28 F28 C32:D32 F32 C36:D36 F36 C40:D40 F40 C44:D44 F44 C48:D48 F48 C52:D52 F52 C56:D56 F56 C68:D68 C8:D8 H34 H26">
    <cfRule type="expression" priority="9" dxfId="209" stopIfTrue="1">
      <formula>AND($B7&lt;5,$C7&gt;0)</formula>
    </cfRule>
  </conditionalFormatting>
  <conditionalFormatting sqref="C7 C11 C15 C19 C23 C27 C31 C35 C39 C43 C47 C51 C55 C67 H33 H25">
    <cfRule type="cellIs" priority="7" dxfId="213" operator="equal" stopIfTrue="1">
      <formula>"Bye"</formula>
    </cfRule>
    <cfRule type="expression" priority="8" dxfId="209" stopIfTrue="1">
      <formula>AND($B7&lt;5,$C7&gt;0)</formula>
    </cfRule>
  </conditionalFormatting>
  <conditionalFormatting sqref="J30">
    <cfRule type="expression" priority="6" dxfId="209" stopIfTrue="1">
      <formula>AND($B29&lt;5,$C29&gt;0)</formula>
    </cfRule>
  </conditionalFormatting>
  <conditionalFormatting sqref="J29">
    <cfRule type="cellIs" priority="4" dxfId="213" operator="equal" stopIfTrue="1">
      <formula>"Bye"</formula>
    </cfRule>
    <cfRule type="expression" priority="5" dxfId="209" stopIfTrue="1">
      <formula>AND($B29&lt;5,$C29&gt;0)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Q70"/>
  <sheetViews>
    <sheetView showGridLines="0" showZeros="0" zoomScalePageLayoutView="0" workbookViewId="0" topLeftCell="A1">
      <selection activeCell="E49" sqref="E49"/>
    </sheetView>
  </sheetViews>
  <sheetFormatPr defaultColWidth="9.140625" defaultRowHeight="15"/>
  <cols>
    <col min="1" max="1" width="3.28125" style="524" customWidth="1"/>
    <col min="2" max="2" width="3.7109375" style="524" customWidth="1"/>
    <col min="3" max="3" width="35.140625" style="524" customWidth="1"/>
    <col min="4" max="4" width="2.7109375" style="524" customWidth="1"/>
    <col min="5" max="5" width="2.28125" style="524" customWidth="1"/>
    <col min="6" max="6" width="5.8515625" style="524" customWidth="1"/>
    <col min="7" max="7" width="1.7109375" style="525" customWidth="1"/>
    <col min="8" max="8" width="10.7109375" style="526" customWidth="1"/>
    <col min="9" max="9" width="1.7109375" style="527" customWidth="1"/>
    <col min="10" max="10" width="10.7109375" style="526" customWidth="1"/>
    <col min="11" max="11" width="1.7109375" style="528" customWidth="1"/>
    <col min="12" max="12" width="10.7109375" style="526" customWidth="1"/>
    <col min="13" max="13" width="1.7109375" style="527" customWidth="1"/>
    <col min="14" max="14" width="10.7109375" style="526" customWidth="1"/>
    <col min="15" max="15" width="1.7109375" style="528" customWidth="1"/>
    <col min="16" max="16" width="0" style="524" hidden="1" customWidth="1"/>
    <col min="17" max="16384" width="9.140625" style="524" customWidth="1"/>
  </cols>
  <sheetData>
    <row r="1" spans="1:15" s="385" customFormat="1" ht="25.5" customHeight="1">
      <c r="A1" s="375"/>
      <c r="B1" s="376"/>
      <c r="C1" s="376"/>
      <c r="D1" s="377"/>
      <c r="E1" s="378" t="s">
        <v>1</v>
      </c>
      <c r="F1" s="379"/>
      <c r="G1" s="378"/>
      <c r="H1" s="380"/>
      <c r="I1" s="381"/>
      <c r="J1" s="380"/>
      <c r="K1" s="381"/>
      <c r="L1" s="382"/>
      <c r="M1" s="381"/>
      <c r="N1" s="383"/>
      <c r="O1" s="384"/>
    </row>
    <row r="2" spans="1:15" s="391" customFormat="1" ht="15.75">
      <c r="A2" s="386"/>
      <c r="B2" s="387" t="s">
        <v>236</v>
      </c>
      <c r="C2" s="388"/>
      <c r="D2" s="389"/>
      <c r="E2" s="600" t="s">
        <v>3</v>
      </c>
      <c r="F2" s="600"/>
      <c r="G2" s="600"/>
      <c r="H2" s="600"/>
      <c r="I2" s="600"/>
      <c r="J2" s="600"/>
      <c r="K2" s="600"/>
      <c r="L2" s="600"/>
      <c r="M2" s="600"/>
      <c r="N2" s="600"/>
      <c r="O2" s="390"/>
    </row>
    <row r="3" spans="1:15" s="398" customFormat="1" ht="11.25" customHeight="1">
      <c r="A3" s="392"/>
      <c r="B3" s="392"/>
      <c r="C3" s="392"/>
      <c r="D3" s="392"/>
      <c r="E3" s="392"/>
      <c r="F3" s="393"/>
      <c r="G3" s="394"/>
      <c r="H3" s="393"/>
      <c r="I3" s="395"/>
      <c r="J3" s="393"/>
      <c r="K3" s="396"/>
      <c r="L3" s="397"/>
      <c r="M3" s="396"/>
      <c r="N3" s="397"/>
      <c r="O3" s="396" t="s">
        <v>78</v>
      </c>
    </row>
    <row r="4" spans="1:15" s="406" customFormat="1" ht="11.25" customHeight="1" thickBot="1">
      <c r="A4" s="399"/>
      <c r="B4" s="399"/>
      <c r="C4" s="399"/>
      <c r="D4" s="399"/>
      <c r="E4" s="400"/>
      <c r="F4" s="399"/>
      <c r="G4" s="401"/>
      <c r="H4" s="402"/>
      <c r="I4" s="401"/>
      <c r="J4" s="403"/>
      <c r="K4" s="404"/>
      <c r="L4" s="399"/>
      <c r="M4" s="401"/>
      <c r="N4" s="399"/>
      <c r="O4" s="405" t="s">
        <v>7</v>
      </c>
    </row>
    <row r="5" spans="1:15" s="413" customFormat="1" ht="9.75">
      <c r="A5" s="407"/>
      <c r="B5" s="408"/>
      <c r="C5" s="409"/>
      <c r="D5" s="409"/>
      <c r="E5" s="410"/>
      <c r="F5" s="409"/>
      <c r="G5" s="411"/>
      <c r="H5" s="408"/>
      <c r="I5" s="411"/>
      <c r="J5" s="408"/>
      <c r="K5" s="411"/>
      <c r="L5" s="408"/>
      <c r="M5" s="411"/>
      <c r="N5" s="408"/>
      <c r="O5" s="412"/>
    </row>
    <row r="6" spans="1:15" s="413" customFormat="1" ht="3.75" customHeight="1">
      <c r="A6" s="414"/>
      <c r="B6" s="415"/>
      <c r="C6" s="416"/>
      <c r="D6" s="416"/>
      <c r="E6" s="417"/>
      <c r="F6" s="416"/>
      <c r="G6" s="418"/>
      <c r="H6" s="419"/>
      <c r="I6" s="420"/>
      <c r="J6" s="419"/>
      <c r="K6" s="420"/>
      <c r="L6" s="419"/>
      <c r="M6" s="420"/>
      <c r="N6" s="419"/>
      <c r="O6" s="421"/>
    </row>
    <row r="7" spans="1:16" s="431" customFormat="1" ht="10.5" customHeight="1">
      <c r="A7" s="422"/>
      <c r="B7" s="423">
        <v>1</v>
      </c>
      <c r="C7" s="424" t="s">
        <v>176</v>
      </c>
      <c r="D7" s="424"/>
      <c r="E7" s="425"/>
      <c r="F7" s="424"/>
      <c r="G7" s="426"/>
      <c r="H7" s="427"/>
      <c r="I7" s="428"/>
      <c r="J7" s="427"/>
      <c r="K7" s="428"/>
      <c r="L7" s="427"/>
      <c r="M7" s="428"/>
      <c r="N7" s="427"/>
      <c r="O7" s="429"/>
      <c r="P7" s="430"/>
    </row>
    <row r="8" spans="1:16" s="431" customFormat="1" ht="9" customHeight="1" hidden="1">
      <c r="A8" s="432"/>
      <c r="B8" s="433"/>
      <c r="C8" s="424"/>
      <c r="D8" s="424"/>
      <c r="E8" s="425"/>
      <c r="F8" s="424"/>
      <c r="G8" s="434"/>
      <c r="H8" s="435"/>
      <c r="I8" s="436"/>
      <c r="J8" s="427"/>
      <c r="K8" s="428"/>
      <c r="L8" s="427"/>
      <c r="M8" s="428"/>
      <c r="N8" s="427"/>
      <c r="O8" s="429"/>
      <c r="P8" s="430"/>
    </row>
    <row r="9" spans="1:16" s="431" customFormat="1" ht="9" customHeight="1">
      <c r="A9" s="432"/>
      <c r="B9" s="437"/>
      <c r="C9" s="438"/>
      <c r="D9" s="438"/>
      <c r="E9" s="439"/>
      <c r="F9" s="438"/>
      <c r="G9" s="440"/>
      <c r="H9" s="531"/>
      <c r="I9" s="441"/>
      <c r="J9" s="427"/>
      <c r="K9" s="428"/>
      <c r="L9" s="427"/>
      <c r="M9" s="428"/>
      <c r="N9" s="427"/>
      <c r="O9" s="429"/>
      <c r="P9" s="430"/>
    </row>
    <row r="10" spans="1:16" s="431" customFormat="1" ht="9" customHeight="1">
      <c r="A10" s="432"/>
      <c r="B10" s="442"/>
      <c r="C10" s="427"/>
      <c r="D10" s="427"/>
      <c r="E10" s="443"/>
      <c r="F10" s="444"/>
      <c r="G10" s="445"/>
      <c r="H10" s="532" t="s">
        <v>60</v>
      </c>
      <c r="I10" s="447"/>
      <c r="J10" s="438"/>
      <c r="K10" s="436"/>
      <c r="L10" s="427"/>
      <c r="M10" s="428"/>
      <c r="N10" s="427"/>
      <c r="O10" s="429"/>
      <c r="P10" s="430"/>
    </row>
    <row r="11" spans="1:16" s="431" customFormat="1" ht="9" customHeight="1">
      <c r="A11" s="432"/>
      <c r="B11" s="423"/>
      <c r="C11" s="448" t="s">
        <v>20</v>
      </c>
      <c r="D11" s="448"/>
      <c r="E11" s="449"/>
      <c r="F11" s="448"/>
      <c r="G11" s="450"/>
      <c r="H11" s="530"/>
      <c r="I11" s="451"/>
      <c r="J11" s="452"/>
      <c r="K11" s="441"/>
      <c r="L11" s="427"/>
      <c r="M11" s="428"/>
      <c r="N11" s="427"/>
      <c r="O11" s="429"/>
      <c r="P11" s="430"/>
    </row>
    <row r="12" spans="1:16" s="431" customFormat="1" ht="9" customHeight="1" hidden="1">
      <c r="A12" s="432"/>
      <c r="B12" s="433"/>
      <c r="C12" s="448"/>
      <c r="D12" s="448"/>
      <c r="E12" s="449"/>
      <c r="F12" s="448"/>
      <c r="G12" s="453"/>
      <c r="H12" s="530"/>
      <c r="I12" s="451"/>
      <c r="J12" s="454"/>
      <c r="K12" s="455"/>
      <c r="L12" s="427"/>
      <c r="M12" s="428"/>
      <c r="N12" s="427"/>
      <c r="O12" s="429"/>
      <c r="P12" s="430"/>
    </row>
    <row r="13" spans="1:16" s="431" customFormat="1" ht="9" customHeight="1">
      <c r="A13" s="432"/>
      <c r="B13" s="456"/>
      <c r="C13" s="438"/>
      <c r="D13" s="438"/>
      <c r="E13" s="439"/>
      <c r="F13" s="438"/>
      <c r="G13" s="457"/>
      <c r="H13" s="533"/>
      <c r="I13" s="451"/>
      <c r="J13" s="531"/>
      <c r="K13" s="436"/>
      <c r="L13" s="427"/>
      <c r="M13" s="428"/>
      <c r="N13" s="427"/>
      <c r="O13" s="429"/>
      <c r="P13" s="430"/>
    </row>
    <row r="14" spans="1:16" s="431" customFormat="1" ht="9" customHeight="1">
      <c r="A14" s="432"/>
      <c r="B14" s="458"/>
      <c r="C14" s="427"/>
      <c r="D14" s="427"/>
      <c r="E14" s="443"/>
      <c r="F14" s="427"/>
      <c r="G14" s="459"/>
      <c r="H14" s="534"/>
      <c r="I14" s="445"/>
      <c r="J14" s="532" t="s">
        <v>60</v>
      </c>
      <c r="K14" s="447"/>
      <c r="L14" s="438"/>
      <c r="M14" s="436"/>
      <c r="N14" s="427"/>
      <c r="O14" s="429"/>
      <c r="P14" s="430"/>
    </row>
    <row r="15" spans="1:16" s="431" customFormat="1" ht="8.25" customHeight="1">
      <c r="A15" s="460"/>
      <c r="B15" s="423"/>
      <c r="C15" s="448" t="s">
        <v>20</v>
      </c>
      <c r="D15" s="448"/>
      <c r="E15" s="449"/>
      <c r="F15" s="448"/>
      <c r="G15" s="461"/>
      <c r="H15" s="533"/>
      <c r="I15" s="451"/>
      <c r="J15" s="533"/>
      <c r="K15" s="451"/>
      <c r="L15" s="452"/>
      <c r="M15" s="436"/>
      <c r="N15" s="427"/>
      <c r="O15" s="429"/>
      <c r="P15" s="430"/>
    </row>
    <row r="16" spans="1:16" s="431" customFormat="1" ht="9" customHeight="1" hidden="1">
      <c r="A16" s="432"/>
      <c r="B16" s="433"/>
      <c r="C16" s="448"/>
      <c r="D16" s="448"/>
      <c r="E16" s="449"/>
      <c r="F16" s="448"/>
      <c r="G16" s="453"/>
      <c r="H16" s="530"/>
      <c r="I16" s="451"/>
      <c r="J16" s="533"/>
      <c r="K16" s="451"/>
      <c r="L16" s="438"/>
      <c r="M16" s="436"/>
      <c r="N16" s="427"/>
      <c r="O16" s="429"/>
      <c r="P16" s="430"/>
    </row>
    <row r="17" spans="1:16" s="431" customFormat="1" ht="9" customHeight="1">
      <c r="A17" s="432"/>
      <c r="B17" s="456"/>
      <c r="C17" s="438"/>
      <c r="D17" s="438"/>
      <c r="E17" s="439"/>
      <c r="F17" s="438"/>
      <c r="G17" s="440"/>
      <c r="H17" s="531"/>
      <c r="I17" s="462"/>
      <c r="J17" s="533"/>
      <c r="K17" s="451"/>
      <c r="L17" s="438"/>
      <c r="M17" s="436"/>
      <c r="N17" s="427"/>
      <c r="O17" s="429"/>
      <c r="P17" s="430"/>
    </row>
    <row r="18" spans="1:16" s="431" customFormat="1" ht="9" customHeight="1">
      <c r="A18" s="432"/>
      <c r="B18" s="458"/>
      <c r="C18" s="427"/>
      <c r="D18" s="427"/>
      <c r="E18" s="443"/>
      <c r="F18" s="444"/>
      <c r="G18" s="445"/>
      <c r="H18" s="532" t="s">
        <v>20</v>
      </c>
      <c r="I18" s="463"/>
      <c r="J18" s="530"/>
      <c r="K18" s="451"/>
      <c r="L18" s="438"/>
      <c r="M18" s="436"/>
      <c r="N18" s="427"/>
      <c r="O18" s="429"/>
      <c r="P18" s="430"/>
    </row>
    <row r="19" spans="1:16" s="431" customFormat="1" ht="8.25" customHeight="1">
      <c r="A19" s="432"/>
      <c r="B19" s="423"/>
      <c r="C19" s="448" t="s">
        <v>20</v>
      </c>
      <c r="D19" s="448"/>
      <c r="E19" s="449"/>
      <c r="F19" s="448"/>
      <c r="G19" s="450"/>
      <c r="H19" s="530"/>
      <c r="I19" s="436"/>
      <c r="J19" s="538"/>
      <c r="K19" s="462"/>
      <c r="L19" s="438"/>
      <c r="M19" s="436"/>
      <c r="N19" s="427"/>
      <c r="O19" s="429"/>
      <c r="P19" s="430"/>
    </row>
    <row r="20" spans="1:16" s="431" customFormat="1" ht="9" customHeight="1" hidden="1">
      <c r="A20" s="432"/>
      <c r="B20" s="433"/>
      <c r="C20" s="448"/>
      <c r="D20" s="448"/>
      <c r="E20" s="449"/>
      <c r="F20" s="448"/>
      <c r="G20" s="453"/>
      <c r="H20" s="530"/>
      <c r="I20" s="436"/>
      <c r="J20" s="539"/>
      <c r="K20" s="464"/>
      <c r="L20" s="438"/>
      <c r="M20" s="436"/>
      <c r="N20" s="427"/>
      <c r="O20" s="429"/>
      <c r="P20" s="430"/>
    </row>
    <row r="21" spans="1:16" s="431" customFormat="1" ht="9" customHeight="1">
      <c r="A21" s="432"/>
      <c r="B21" s="437"/>
      <c r="C21" s="438"/>
      <c r="D21" s="438"/>
      <c r="E21" s="439"/>
      <c r="F21" s="438"/>
      <c r="G21" s="457"/>
      <c r="H21" s="533"/>
      <c r="I21" s="428"/>
      <c r="J21" s="530"/>
      <c r="K21" s="451"/>
      <c r="L21" s="559"/>
      <c r="M21" s="436"/>
      <c r="N21" s="427"/>
      <c r="O21" s="429"/>
      <c r="P21" s="430"/>
    </row>
    <row r="22" spans="1:16" s="431" customFormat="1" ht="9" customHeight="1">
      <c r="A22" s="432"/>
      <c r="B22" s="442"/>
      <c r="C22" s="427"/>
      <c r="D22" s="427"/>
      <c r="E22" s="443"/>
      <c r="F22" s="427"/>
      <c r="G22" s="459"/>
      <c r="H22" s="533"/>
      <c r="I22" s="428"/>
      <c r="J22" s="540"/>
      <c r="K22" s="445"/>
      <c r="L22" s="561" t="s">
        <v>72</v>
      </c>
      <c r="M22" s="447"/>
      <c r="N22" s="438"/>
      <c r="O22" s="466"/>
      <c r="P22" s="430"/>
    </row>
    <row r="23" spans="1:16" s="431" customFormat="1" ht="9" customHeight="1">
      <c r="A23" s="432"/>
      <c r="B23" s="423"/>
      <c r="C23" s="448" t="s">
        <v>223</v>
      </c>
      <c r="D23" s="448"/>
      <c r="E23" s="449"/>
      <c r="F23" s="448"/>
      <c r="G23" s="461"/>
      <c r="H23" s="533"/>
      <c r="I23" s="428"/>
      <c r="J23" s="533"/>
      <c r="K23" s="451"/>
      <c r="L23" s="562" t="s">
        <v>228</v>
      </c>
      <c r="M23" s="467"/>
      <c r="N23" s="427"/>
      <c r="O23" s="466"/>
      <c r="P23" s="430"/>
    </row>
    <row r="24" spans="1:16" s="431" customFormat="1" ht="9" customHeight="1" hidden="1">
      <c r="A24" s="432"/>
      <c r="B24" s="433"/>
      <c r="C24" s="448"/>
      <c r="D24" s="448"/>
      <c r="E24" s="449"/>
      <c r="F24" s="448"/>
      <c r="G24" s="453"/>
      <c r="H24" s="530"/>
      <c r="I24" s="436"/>
      <c r="J24" s="533"/>
      <c r="K24" s="451"/>
      <c r="L24" s="438"/>
      <c r="M24" s="436"/>
      <c r="N24" s="427"/>
      <c r="O24" s="466"/>
      <c r="P24" s="430"/>
    </row>
    <row r="25" spans="1:16" s="431" customFormat="1" ht="9" customHeight="1">
      <c r="A25" s="432"/>
      <c r="B25" s="437"/>
      <c r="C25" s="438"/>
      <c r="D25" s="438"/>
      <c r="E25" s="439"/>
      <c r="F25" s="438"/>
      <c r="G25" s="468"/>
      <c r="H25" s="535"/>
      <c r="I25" s="441"/>
      <c r="J25" s="533"/>
      <c r="K25" s="451"/>
      <c r="L25" s="438"/>
      <c r="M25" s="436"/>
      <c r="N25" s="427"/>
      <c r="O25" s="466"/>
      <c r="P25" s="430"/>
    </row>
    <row r="26" spans="1:16" s="431" customFormat="1" ht="9" customHeight="1">
      <c r="A26" s="432"/>
      <c r="B26" s="442"/>
      <c r="C26" s="427"/>
      <c r="D26" s="427"/>
      <c r="E26" s="443"/>
      <c r="F26" s="444"/>
      <c r="G26" s="469"/>
      <c r="H26" s="536" t="s">
        <v>72</v>
      </c>
      <c r="I26" s="447"/>
      <c r="J26" s="530"/>
      <c r="K26" s="451"/>
      <c r="L26" s="438"/>
      <c r="M26" s="436"/>
      <c r="N26" s="427"/>
      <c r="O26" s="466"/>
      <c r="P26" s="430"/>
    </row>
    <row r="27" spans="1:16" s="431" customFormat="1" ht="9" customHeight="1">
      <c r="A27" s="432"/>
      <c r="B27" s="423"/>
      <c r="C27" s="448" t="s">
        <v>20</v>
      </c>
      <c r="D27" s="448"/>
      <c r="E27" s="449"/>
      <c r="F27" s="448"/>
      <c r="G27" s="450"/>
      <c r="H27" s="530"/>
      <c r="I27" s="451"/>
      <c r="J27" s="538"/>
      <c r="K27" s="462"/>
      <c r="L27" s="438"/>
      <c r="M27" s="436"/>
      <c r="N27" s="427"/>
      <c r="O27" s="466"/>
      <c r="P27" s="430"/>
    </row>
    <row r="28" spans="1:16" s="431" customFormat="1" ht="9" customHeight="1" hidden="1">
      <c r="A28" s="432"/>
      <c r="B28" s="433"/>
      <c r="C28" s="448"/>
      <c r="D28" s="448"/>
      <c r="E28" s="449"/>
      <c r="F28" s="448"/>
      <c r="G28" s="453"/>
      <c r="H28" s="530"/>
      <c r="I28" s="451"/>
      <c r="J28" s="539"/>
      <c r="K28" s="464"/>
      <c r="L28" s="438"/>
      <c r="M28" s="436"/>
      <c r="N28" s="427"/>
      <c r="O28" s="466"/>
      <c r="P28" s="430"/>
    </row>
    <row r="29" spans="1:16" s="431" customFormat="1" ht="9" customHeight="1">
      <c r="A29" s="432"/>
      <c r="B29" s="456"/>
      <c r="C29" s="438"/>
      <c r="D29" s="438"/>
      <c r="E29" s="439"/>
      <c r="F29" s="438"/>
      <c r="G29" s="457"/>
      <c r="H29" s="533"/>
      <c r="I29" s="451"/>
      <c r="J29" s="535"/>
      <c r="K29" s="451"/>
      <c r="L29" s="438"/>
      <c r="M29" s="436"/>
      <c r="N29" s="427"/>
      <c r="O29" s="466"/>
      <c r="P29" s="430"/>
    </row>
    <row r="30" spans="1:16" s="431" customFormat="1" ht="9" customHeight="1">
      <c r="A30" s="432"/>
      <c r="B30" s="458"/>
      <c r="C30" s="427"/>
      <c r="D30" s="427"/>
      <c r="E30" s="443"/>
      <c r="F30" s="427"/>
      <c r="G30" s="459"/>
      <c r="H30" s="534"/>
      <c r="I30" s="445"/>
      <c r="J30" s="536" t="s">
        <v>72</v>
      </c>
      <c r="K30" s="463"/>
      <c r="L30" s="438"/>
      <c r="M30" s="436"/>
      <c r="N30" s="427"/>
      <c r="O30" s="466"/>
      <c r="P30" s="430"/>
    </row>
    <row r="31" spans="1:16" s="431" customFormat="1" ht="9" customHeight="1">
      <c r="A31" s="460"/>
      <c r="B31" s="423"/>
      <c r="C31" s="448" t="s">
        <v>20</v>
      </c>
      <c r="D31" s="448"/>
      <c r="E31" s="449"/>
      <c r="F31" s="448"/>
      <c r="G31" s="461"/>
      <c r="H31" s="533"/>
      <c r="I31" s="451"/>
      <c r="J31" s="567">
        <v>64</v>
      </c>
      <c r="K31" s="467"/>
      <c r="L31" s="452"/>
      <c r="M31" s="436"/>
      <c r="N31" s="427"/>
      <c r="O31" s="466"/>
      <c r="P31" s="430"/>
    </row>
    <row r="32" spans="1:16" s="431" customFormat="1" ht="9" customHeight="1" hidden="1">
      <c r="A32" s="432"/>
      <c r="B32" s="433"/>
      <c r="C32" s="448"/>
      <c r="D32" s="448"/>
      <c r="E32" s="449"/>
      <c r="F32" s="448"/>
      <c r="G32" s="453"/>
      <c r="H32" s="530"/>
      <c r="I32" s="451"/>
      <c r="J32" s="427"/>
      <c r="K32" s="436"/>
      <c r="L32" s="438"/>
      <c r="M32" s="436"/>
      <c r="N32" s="427"/>
      <c r="O32" s="466"/>
      <c r="P32" s="430"/>
    </row>
    <row r="33" spans="1:16" s="431" customFormat="1" ht="9" customHeight="1">
      <c r="A33" s="432"/>
      <c r="B33" s="456"/>
      <c r="C33" s="438"/>
      <c r="D33" s="438"/>
      <c r="E33" s="439"/>
      <c r="F33" s="438"/>
      <c r="G33" s="468"/>
      <c r="H33" s="535"/>
      <c r="I33" s="462"/>
      <c r="J33" s="427"/>
      <c r="K33" s="436"/>
      <c r="L33" s="438"/>
      <c r="M33" s="436"/>
      <c r="N33" s="427"/>
      <c r="O33" s="466"/>
      <c r="P33" s="430"/>
    </row>
    <row r="34" spans="1:16" s="431" customFormat="1" ht="9" customHeight="1">
      <c r="A34" s="432"/>
      <c r="B34" s="458"/>
      <c r="C34" s="427"/>
      <c r="D34" s="427"/>
      <c r="E34" s="443"/>
      <c r="F34" s="444"/>
      <c r="G34" s="469"/>
      <c r="H34" s="536" t="s">
        <v>58</v>
      </c>
      <c r="I34" s="463"/>
      <c r="J34" s="438"/>
      <c r="K34" s="436"/>
      <c r="L34" s="438"/>
      <c r="M34" s="436"/>
      <c r="N34" s="427"/>
      <c r="O34" s="466"/>
      <c r="P34" s="430"/>
    </row>
    <row r="35" spans="1:16" s="431" customFormat="1" ht="9" customHeight="1">
      <c r="A35" s="422"/>
      <c r="B35" s="423">
        <v>2</v>
      </c>
      <c r="C35" s="424" t="s">
        <v>177</v>
      </c>
      <c r="D35" s="424"/>
      <c r="E35" s="425"/>
      <c r="F35" s="424"/>
      <c r="G35" s="472"/>
      <c r="H35" s="438"/>
      <c r="I35" s="436"/>
      <c r="J35" s="452"/>
      <c r="K35" s="441"/>
      <c r="L35" s="438"/>
      <c r="M35" s="436"/>
      <c r="N35" s="427"/>
      <c r="O35" s="466"/>
      <c r="P35" s="430"/>
    </row>
    <row r="36" spans="1:16" s="431" customFormat="1" ht="9" customHeight="1" hidden="1">
      <c r="A36" s="432"/>
      <c r="B36" s="433"/>
      <c r="C36" s="473"/>
      <c r="D36" s="473"/>
      <c r="E36" s="474"/>
      <c r="F36" s="473"/>
      <c r="G36" s="434"/>
      <c r="H36" s="438"/>
      <c r="I36" s="436"/>
      <c r="J36" s="454"/>
      <c r="K36" s="455"/>
      <c r="L36" s="438"/>
      <c r="M36" s="436"/>
      <c r="N36" s="427"/>
      <c r="O36" s="466"/>
      <c r="P36" s="430"/>
    </row>
    <row r="37" spans="1:16" s="431" customFormat="1" ht="9" customHeight="1">
      <c r="A37" s="437"/>
      <c r="B37" s="456"/>
      <c r="C37" s="438"/>
      <c r="D37" s="438"/>
      <c r="E37" s="439"/>
      <c r="F37" s="438"/>
      <c r="G37" s="457"/>
      <c r="H37" s="438"/>
      <c r="I37" s="436"/>
      <c r="J37" s="438"/>
      <c r="K37" s="436"/>
      <c r="L37" s="436"/>
      <c r="M37" s="436"/>
      <c r="N37" s="475"/>
      <c r="O37" s="476"/>
      <c r="P37" s="430"/>
    </row>
    <row r="38" spans="1:16" s="431" customFormat="1" ht="9" customHeight="1">
      <c r="A38" s="437"/>
      <c r="B38" s="456"/>
      <c r="C38" s="438"/>
      <c r="D38" s="438"/>
      <c r="E38" s="439"/>
      <c r="F38" s="438"/>
      <c r="G38" s="457"/>
      <c r="H38" s="438"/>
      <c r="I38" s="436"/>
      <c r="O38" s="476"/>
      <c r="P38" s="430"/>
    </row>
    <row r="39" spans="1:16" s="431" customFormat="1" ht="9" customHeight="1">
      <c r="A39" s="433"/>
      <c r="B39" s="456"/>
      <c r="C39" s="438"/>
      <c r="D39" s="438"/>
      <c r="E39" s="439"/>
      <c r="F39" s="438"/>
      <c r="G39" s="457"/>
      <c r="H39" s="438"/>
      <c r="I39" s="436"/>
      <c r="J39" s="465"/>
      <c r="O39" s="466"/>
      <c r="P39" s="430"/>
    </row>
    <row r="40" spans="1:12" s="431" customFormat="1" ht="9" customHeight="1">
      <c r="A40" s="437"/>
      <c r="B40" s="433"/>
      <c r="C40" s="438"/>
      <c r="D40" s="438"/>
      <c r="E40" s="439"/>
      <c r="F40" s="438"/>
      <c r="G40" s="455"/>
      <c r="H40" s="435"/>
      <c r="I40" s="436"/>
      <c r="J40" s="475"/>
      <c r="K40" s="478"/>
      <c r="L40" s="430"/>
    </row>
    <row r="41" spans="1:12" s="431" customFormat="1" ht="9" customHeight="1">
      <c r="A41" s="437"/>
      <c r="B41" s="456"/>
      <c r="C41" s="438"/>
      <c r="D41" s="438"/>
      <c r="E41" s="439"/>
      <c r="F41" s="438"/>
      <c r="G41" s="457"/>
      <c r="H41" s="465"/>
      <c r="I41" s="441"/>
      <c r="J41" s="438"/>
      <c r="K41" s="466"/>
      <c r="L41" s="430"/>
    </row>
    <row r="42" spans="1:12" s="431" customFormat="1" ht="9" customHeight="1">
      <c r="A42" s="437"/>
      <c r="B42" s="456"/>
      <c r="C42" s="438"/>
      <c r="D42" s="438"/>
      <c r="E42" s="439"/>
      <c r="F42" s="444"/>
      <c r="G42" s="469"/>
      <c r="H42" s="465"/>
      <c r="I42" s="455"/>
      <c r="J42" s="438"/>
      <c r="K42" s="466"/>
      <c r="L42" s="430"/>
    </row>
    <row r="43" spans="1:12" s="431" customFormat="1" ht="9" customHeight="1">
      <c r="A43" s="437"/>
      <c r="B43" s="456"/>
      <c r="C43" s="438"/>
      <c r="D43" s="438"/>
      <c r="E43" s="439"/>
      <c r="F43" s="438"/>
      <c r="G43" s="457"/>
      <c r="H43" s="438"/>
      <c r="I43" s="436"/>
      <c r="J43" s="438"/>
      <c r="K43" s="466"/>
      <c r="L43" s="430"/>
    </row>
    <row r="44" spans="1:12" s="431" customFormat="1" ht="9" customHeight="1">
      <c r="A44" s="437"/>
      <c r="B44" s="433"/>
      <c r="C44" s="438"/>
      <c r="D44" s="438"/>
      <c r="E44" s="439"/>
      <c r="F44" s="438"/>
      <c r="G44" s="455"/>
      <c r="H44" s="438"/>
      <c r="I44" s="436"/>
      <c r="J44" s="438"/>
      <c r="K44" s="466"/>
      <c r="L44" s="430"/>
    </row>
    <row r="45" spans="1:12" s="431" customFormat="1" ht="9" customHeight="1">
      <c r="A45" s="437"/>
      <c r="B45" s="456"/>
      <c r="C45" s="438"/>
      <c r="D45" s="438"/>
      <c r="E45" s="439"/>
      <c r="F45" s="438"/>
      <c r="G45" s="457"/>
      <c r="H45" s="438"/>
      <c r="I45" s="436"/>
      <c r="J45" s="438"/>
      <c r="K45" s="466"/>
      <c r="L45" s="430"/>
    </row>
    <row r="46" spans="1:12" s="431" customFormat="1" ht="9" customHeight="1">
      <c r="A46" s="437"/>
      <c r="B46" s="456"/>
      <c r="C46" s="438"/>
      <c r="D46" s="438"/>
      <c r="E46" s="439"/>
      <c r="F46" s="438"/>
      <c r="G46" s="457"/>
      <c r="H46" s="444"/>
      <c r="I46" s="469"/>
      <c r="J46" s="438"/>
      <c r="K46" s="466"/>
      <c r="L46" s="430"/>
    </row>
    <row r="47" spans="1:12" s="431" customFormat="1" ht="9" customHeight="1">
      <c r="A47" s="433"/>
      <c r="B47" s="456"/>
      <c r="C47" s="438"/>
      <c r="D47" s="438"/>
      <c r="E47" s="439"/>
      <c r="F47" s="438"/>
      <c r="G47" s="457"/>
      <c r="H47" s="438"/>
      <c r="I47" s="436"/>
      <c r="J47" s="438"/>
      <c r="K47" s="466"/>
      <c r="L47" s="430"/>
    </row>
    <row r="48" spans="1:12" s="431" customFormat="1" ht="9" customHeight="1">
      <c r="A48" s="437"/>
      <c r="B48" s="433"/>
      <c r="C48" s="438"/>
      <c r="D48" s="438"/>
      <c r="E48" s="439"/>
      <c r="F48" s="438"/>
      <c r="G48" s="455"/>
      <c r="H48" s="435"/>
      <c r="I48" s="436"/>
      <c r="J48" s="438"/>
      <c r="K48" s="466"/>
      <c r="L48" s="430"/>
    </row>
    <row r="49" spans="1:16" s="431" customFormat="1" ht="9" customHeight="1">
      <c r="A49" s="437"/>
      <c r="B49" s="437"/>
      <c r="C49" s="438"/>
      <c r="D49" s="438"/>
      <c r="E49" s="439"/>
      <c r="F49" s="438"/>
      <c r="G49" s="457"/>
      <c r="H49" s="465"/>
      <c r="I49" s="441"/>
      <c r="J49" s="438"/>
      <c r="K49" s="436"/>
      <c r="L49" s="452"/>
      <c r="M49" s="436"/>
      <c r="N49" s="438"/>
      <c r="O49" s="466"/>
      <c r="P49" s="430"/>
    </row>
    <row r="50" spans="1:16" s="431" customFormat="1" ht="9" customHeight="1">
      <c r="A50" s="437"/>
      <c r="B50" s="437"/>
      <c r="C50" s="438"/>
      <c r="D50" s="438"/>
      <c r="E50" s="439"/>
      <c r="F50" s="444"/>
      <c r="G50" s="469"/>
      <c r="H50" s="465"/>
      <c r="I50" s="455"/>
      <c r="J50" s="438"/>
      <c r="K50" s="436"/>
      <c r="L50" s="438"/>
      <c r="M50" s="436"/>
      <c r="N50" s="438"/>
      <c r="O50" s="466"/>
      <c r="P50" s="430"/>
    </row>
    <row r="51" spans="1:16" s="431" customFormat="1" ht="9" customHeight="1">
      <c r="A51" s="479"/>
      <c r="B51" s="456"/>
      <c r="C51" s="435"/>
      <c r="D51" s="435"/>
      <c r="E51" s="480"/>
      <c r="F51" s="435"/>
      <c r="G51" s="481"/>
      <c r="H51" s="438"/>
      <c r="I51" s="436"/>
      <c r="J51" s="452"/>
      <c r="K51" s="441"/>
      <c r="L51" s="438"/>
      <c r="M51" s="436"/>
      <c r="N51" s="438"/>
      <c r="O51" s="466"/>
      <c r="P51" s="430"/>
    </row>
    <row r="52" spans="1:16" s="431" customFormat="1" ht="9" customHeight="1">
      <c r="A52" s="437"/>
      <c r="B52" s="433"/>
      <c r="C52" s="435"/>
      <c r="D52" s="435"/>
      <c r="E52" s="480"/>
      <c r="F52" s="435"/>
      <c r="G52" s="482"/>
      <c r="H52" s="438"/>
      <c r="I52" s="436"/>
      <c r="J52" s="454"/>
      <c r="K52" s="455"/>
      <c r="L52" s="438"/>
      <c r="M52" s="436"/>
      <c r="N52" s="438"/>
      <c r="O52" s="466"/>
      <c r="P52" s="430"/>
    </row>
    <row r="53" spans="1:16" s="431" customFormat="1" ht="9" customHeight="1">
      <c r="A53" s="437"/>
      <c r="B53" s="437"/>
      <c r="C53" s="438"/>
      <c r="D53" s="438"/>
      <c r="E53" s="439"/>
      <c r="F53" s="438"/>
      <c r="G53" s="457"/>
      <c r="H53" s="438"/>
      <c r="I53" s="436"/>
      <c r="J53" s="438"/>
      <c r="K53" s="436"/>
      <c r="L53" s="465"/>
      <c r="M53" s="436"/>
      <c r="N53" s="438"/>
      <c r="O53" s="466"/>
      <c r="P53" s="430"/>
    </row>
    <row r="54" spans="1:17" s="431" customFormat="1" ht="9" customHeight="1">
      <c r="A54" s="437"/>
      <c r="B54" s="437"/>
      <c r="C54" s="438"/>
      <c r="D54" s="438"/>
      <c r="E54" s="439"/>
      <c r="F54" s="438"/>
      <c r="G54" s="457"/>
      <c r="H54" s="438"/>
      <c r="I54" s="436"/>
      <c r="J54" s="444"/>
      <c r="K54" s="469"/>
      <c r="L54" s="465"/>
      <c r="M54" s="455"/>
      <c r="N54" s="438"/>
      <c r="O54" s="466"/>
      <c r="P54" s="483"/>
      <c r="Q54" s="484"/>
    </row>
    <row r="55" spans="1:17" s="431" customFormat="1" ht="9" customHeight="1">
      <c r="A55" s="433"/>
      <c r="B55" s="456"/>
      <c r="C55" s="438"/>
      <c r="D55" s="438"/>
      <c r="E55" s="439"/>
      <c r="F55" s="438"/>
      <c r="G55" s="457"/>
      <c r="H55" s="438"/>
      <c r="I55" s="436"/>
      <c r="J55" s="438"/>
      <c r="K55" s="436"/>
      <c r="L55" s="438"/>
      <c r="M55" s="436"/>
      <c r="N55" s="438"/>
      <c r="O55" s="466"/>
      <c r="P55" s="483"/>
      <c r="Q55" s="484"/>
    </row>
    <row r="56" spans="1:17" s="431" customFormat="1" ht="9" customHeight="1">
      <c r="A56" s="437"/>
      <c r="B56" s="433"/>
      <c r="C56" s="438"/>
      <c r="D56" s="438"/>
      <c r="E56" s="439"/>
      <c r="F56" s="438"/>
      <c r="G56" s="455"/>
      <c r="H56" s="435"/>
      <c r="I56" s="436"/>
      <c r="J56" s="438"/>
      <c r="K56" s="436"/>
      <c r="L56" s="438"/>
      <c r="M56" s="436"/>
      <c r="N56" s="438"/>
      <c r="O56" s="466"/>
      <c r="P56" s="483"/>
      <c r="Q56" s="484"/>
    </row>
    <row r="57" spans="1:17" s="431" customFormat="1" ht="13.5" customHeight="1">
      <c r="A57" s="485"/>
      <c r="B57" s="486"/>
      <c r="C57" s="487" t="s">
        <v>161</v>
      </c>
      <c r="D57" s="487"/>
      <c r="E57" s="488"/>
      <c r="F57" s="487"/>
      <c r="G57" s="488"/>
      <c r="H57" s="489"/>
      <c r="I57" s="489"/>
      <c r="J57" s="490"/>
      <c r="K57" s="491"/>
      <c r="M57" s="491"/>
      <c r="N57" s="492"/>
      <c r="O57" s="466"/>
      <c r="P57" s="483"/>
      <c r="Q57" s="484"/>
    </row>
    <row r="58" spans="1:17" s="431" customFormat="1" ht="9" customHeight="1">
      <c r="A58" s="493"/>
      <c r="B58" s="494"/>
      <c r="C58" s="494"/>
      <c r="D58" s="494"/>
      <c r="E58" s="494"/>
      <c r="F58" s="494"/>
      <c r="G58" s="494"/>
      <c r="H58" s="494"/>
      <c r="I58" s="495"/>
      <c r="J58" s="495"/>
      <c r="K58" s="495"/>
      <c r="L58" s="495"/>
      <c r="M58" s="495"/>
      <c r="N58" s="492"/>
      <c r="O58" s="466"/>
      <c r="P58" s="483"/>
      <c r="Q58" s="484"/>
    </row>
    <row r="59" spans="1:17" s="431" customFormat="1" ht="9" customHeight="1">
      <c r="A59" s="493"/>
      <c r="B59" s="494"/>
      <c r="C59" s="494"/>
      <c r="D59" s="494"/>
      <c r="E59" s="494"/>
      <c r="F59" s="494"/>
      <c r="G59" s="494"/>
      <c r="H59" s="494"/>
      <c r="I59" s="496"/>
      <c r="J59" s="495"/>
      <c r="K59" s="496"/>
      <c r="L59" s="497"/>
      <c r="M59" s="497"/>
      <c r="N59" s="492"/>
      <c r="O59" s="466"/>
      <c r="P59" s="483"/>
      <c r="Q59" s="484"/>
    </row>
    <row r="60" spans="1:17" s="431" customFormat="1" ht="9" customHeight="1">
      <c r="A60" s="493"/>
      <c r="B60" s="494"/>
      <c r="C60" s="494"/>
      <c r="D60" s="494"/>
      <c r="E60" s="494"/>
      <c r="F60" s="494"/>
      <c r="G60" s="494"/>
      <c r="H60" s="494"/>
      <c r="I60" s="496"/>
      <c r="J60" s="495"/>
      <c r="K60" s="496"/>
      <c r="L60" s="497"/>
      <c r="M60" s="497"/>
      <c r="N60" s="492"/>
      <c r="O60" s="466"/>
      <c r="P60" s="483"/>
      <c r="Q60" s="484"/>
    </row>
    <row r="61" spans="1:17" s="431" customFormat="1" ht="9" customHeight="1">
      <c r="A61" s="498"/>
      <c r="B61" s="494"/>
      <c r="C61" s="494"/>
      <c r="D61" s="494"/>
      <c r="E61" s="494"/>
      <c r="F61" s="494"/>
      <c r="G61" s="494"/>
      <c r="H61" s="494"/>
      <c r="I61" s="496"/>
      <c r="J61" s="495"/>
      <c r="K61" s="496"/>
      <c r="L61" s="497"/>
      <c r="M61" s="497"/>
      <c r="N61" s="492"/>
      <c r="O61" s="466"/>
      <c r="P61" s="483"/>
      <c r="Q61" s="484"/>
    </row>
    <row r="62" spans="1:17" s="431" customFormat="1" ht="9" customHeight="1">
      <c r="A62" s="498"/>
      <c r="B62" s="494"/>
      <c r="C62" s="494"/>
      <c r="D62" s="494"/>
      <c r="E62" s="494"/>
      <c r="F62" s="494"/>
      <c r="G62" s="494"/>
      <c r="H62" s="494"/>
      <c r="I62" s="491"/>
      <c r="J62" s="495"/>
      <c r="K62" s="491"/>
      <c r="L62" s="497"/>
      <c r="M62" s="491"/>
      <c r="N62" s="492"/>
      <c r="O62" s="466"/>
      <c r="P62" s="483"/>
      <c r="Q62" s="484"/>
    </row>
    <row r="63" spans="1:17" s="431" customFormat="1" ht="9" customHeight="1">
      <c r="A63" s="493"/>
      <c r="B63" s="494"/>
      <c r="C63" s="494"/>
      <c r="D63" s="494"/>
      <c r="E63" s="494"/>
      <c r="F63" s="494"/>
      <c r="G63" s="494"/>
      <c r="H63" s="494"/>
      <c r="I63" s="496"/>
      <c r="J63" s="495"/>
      <c r="K63" s="496"/>
      <c r="L63" s="497"/>
      <c r="M63" s="497"/>
      <c r="N63" s="492"/>
      <c r="O63" s="466"/>
      <c r="P63" s="483"/>
      <c r="Q63" s="484"/>
    </row>
    <row r="64" spans="1:17" s="431" customFormat="1" ht="9" customHeight="1">
      <c r="A64" s="493"/>
      <c r="B64" s="494"/>
      <c r="C64" s="494"/>
      <c r="D64" s="494"/>
      <c r="E64" s="494"/>
      <c r="F64" s="494"/>
      <c r="G64" s="494"/>
      <c r="H64" s="494"/>
      <c r="I64" s="496"/>
      <c r="J64" s="495"/>
      <c r="K64" s="496"/>
      <c r="L64" s="497"/>
      <c r="M64" s="497"/>
      <c r="N64" s="492"/>
      <c r="O64" s="466"/>
      <c r="P64" s="483"/>
      <c r="Q64" s="484"/>
    </row>
    <row r="65" spans="1:17" s="431" customFormat="1" ht="9" customHeight="1">
      <c r="A65" s="493"/>
      <c r="B65" s="494"/>
      <c r="C65" s="494"/>
      <c r="D65" s="494"/>
      <c r="E65" s="494"/>
      <c r="F65" s="494"/>
      <c r="G65" s="494"/>
      <c r="H65" s="494"/>
      <c r="I65" s="496"/>
      <c r="J65" s="495"/>
      <c r="K65" s="496"/>
      <c r="L65" s="497"/>
      <c r="M65" s="497"/>
      <c r="N65" s="492"/>
      <c r="O65" s="466"/>
      <c r="P65" s="483"/>
      <c r="Q65" s="484"/>
    </row>
    <row r="66" spans="1:17" s="431" customFormat="1" ht="9" customHeight="1">
      <c r="A66" s="499"/>
      <c r="B66" s="499"/>
      <c r="C66" s="492"/>
      <c r="D66" s="492"/>
      <c r="E66" s="483"/>
      <c r="F66" s="500"/>
      <c r="G66" s="469"/>
      <c r="H66" s="501"/>
      <c r="I66" s="478"/>
      <c r="J66" s="492"/>
      <c r="K66" s="466"/>
      <c r="L66" s="492"/>
      <c r="M66" s="466"/>
      <c r="N66" s="492"/>
      <c r="O66" s="466"/>
      <c r="P66" s="483"/>
      <c r="Q66" s="484"/>
    </row>
    <row r="67" spans="1:17" s="431" customFormat="1" ht="9" customHeight="1">
      <c r="A67" s="479"/>
      <c r="B67" s="456"/>
      <c r="C67" s="435"/>
      <c r="D67" s="435"/>
      <c r="E67" s="480"/>
      <c r="F67" s="435"/>
      <c r="G67" s="481"/>
      <c r="H67" s="438"/>
      <c r="I67" s="436"/>
      <c r="J67" s="452"/>
      <c r="K67" s="441"/>
      <c r="L67" s="438"/>
      <c r="M67" s="436"/>
      <c r="N67" s="438"/>
      <c r="O67" s="466"/>
      <c r="P67" s="483"/>
      <c r="Q67" s="484"/>
    </row>
    <row r="68" spans="1:17" s="431" customFormat="1" ht="9" customHeight="1">
      <c r="A68" s="437"/>
      <c r="B68" s="433"/>
      <c r="C68" s="435"/>
      <c r="D68" s="435"/>
      <c r="E68" s="480"/>
      <c r="F68" s="435"/>
      <c r="G68" s="482"/>
      <c r="H68" s="438"/>
      <c r="I68" s="436"/>
      <c r="J68" s="454"/>
      <c r="K68" s="455"/>
      <c r="L68" s="438"/>
      <c r="M68" s="436"/>
      <c r="N68" s="438"/>
      <c r="O68" s="466"/>
      <c r="P68" s="483"/>
      <c r="Q68" s="484"/>
    </row>
    <row r="69" spans="1:17" s="511" customFormat="1" ht="9" customHeight="1">
      <c r="A69" s="502"/>
      <c r="B69" s="503"/>
      <c r="C69" s="504"/>
      <c r="D69" s="504"/>
      <c r="E69" s="505"/>
      <c r="F69" s="504"/>
      <c r="G69" s="506"/>
      <c r="H69" s="507"/>
      <c r="I69" s="508"/>
      <c r="J69" s="507"/>
      <c r="K69" s="508"/>
      <c r="L69" s="507"/>
      <c r="M69" s="508"/>
      <c r="N69" s="507"/>
      <c r="O69" s="508"/>
      <c r="P69" s="509"/>
      <c r="Q69" s="510"/>
    </row>
    <row r="70" spans="1:16" s="523" customFormat="1" ht="6" customHeight="1">
      <c r="A70" s="502"/>
      <c r="B70" s="512"/>
      <c r="C70" s="513"/>
      <c r="D70" s="513"/>
      <c r="E70" s="514"/>
      <c r="F70" s="513"/>
      <c r="G70" s="515"/>
      <c r="H70" s="516"/>
      <c r="I70" s="517"/>
      <c r="J70" s="518"/>
      <c r="K70" s="519"/>
      <c r="L70" s="518"/>
      <c r="M70" s="519"/>
      <c r="N70" s="520"/>
      <c r="O70" s="521"/>
      <c r="P70" s="522"/>
    </row>
    <row r="71" ht="15.75" customHeight="1"/>
    <row r="72" ht="9" customHeight="1"/>
  </sheetData>
  <sheetProtection/>
  <mergeCells count="1">
    <mergeCell ref="E2:N2"/>
  </mergeCells>
  <conditionalFormatting sqref="G10 G18 G26 G34 G42 G50 K54 G66 I46 I30 I14 K22">
    <cfRule type="expression" priority="15" dxfId="11" stopIfTrue="1">
      <formula>$L$1="CU"</formula>
    </cfRule>
  </conditionalFormatting>
  <conditionalFormatting sqref="F10 H30 F18 F26 F34 F42 F50 J54 J22 H14 F66 H46">
    <cfRule type="expression" priority="12" dxfId="210" stopIfTrue="1">
      <formula>AND($L$1="CU",F10="Umpire")</formula>
    </cfRule>
    <cfRule type="expression" priority="13" dxfId="211" stopIfTrue="1">
      <formula>AND($L$1="CU",F10&lt;&gt;"Umpire",G10&lt;&gt;"")</formula>
    </cfRule>
    <cfRule type="expression" priority="14" dxfId="212" stopIfTrue="1">
      <formula>AND($L$1="CU",F10&lt;&gt;"Umpire")</formula>
    </cfRule>
  </conditionalFormatting>
  <conditionalFormatting sqref="B67 B11 B15 B19 B23 B27 B31 B35 B39 B43 B47 B51 B55 B7">
    <cfRule type="expression" priority="11" dxfId="219" stopIfTrue="1">
      <formula>AND($B7&lt;5,$C7&gt;0)</formula>
    </cfRule>
  </conditionalFormatting>
  <conditionalFormatting sqref="F67 F7 D7 F11 D11 F15 D15 F19 D19 F23 D23 F27 D27 F31 D31 F35 D35 F39 D39 F43 D43 F47 D47 F51 D51 F55 D55 D67">
    <cfRule type="expression" priority="10" dxfId="209" stopIfTrue="1">
      <formula>AND($B7&lt;5,$C7&gt;0)</formula>
    </cfRule>
  </conditionalFormatting>
  <conditionalFormatting sqref="F68 F8 C12:D12 F12 C16:D16 F16 C20:D20 F20 C24:D24 F24 C28:D28 F28 C32:D32 F32 C36:D36 F36 C40:D40 F40 C44:D44 F44 C48:D48 F48 C52:D52 F52 C56:D56 F56 C68:D68 C8:D8 H34 H26">
    <cfRule type="expression" priority="9" dxfId="209" stopIfTrue="1">
      <formula>AND($B7&lt;5,$C7&gt;0)</formula>
    </cfRule>
  </conditionalFormatting>
  <conditionalFormatting sqref="C7 C11 C15 C19 C23 C27 C31 C35 C39 C43 C47 C51 C55 C67 H33 H25">
    <cfRule type="cellIs" priority="7" dxfId="213" operator="equal" stopIfTrue="1">
      <formula>"Bye"</formula>
    </cfRule>
    <cfRule type="expression" priority="8" dxfId="209" stopIfTrue="1">
      <formula>AND($B7&lt;5,$C7&gt;0)</formula>
    </cfRule>
  </conditionalFormatting>
  <conditionalFormatting sqref="J30">
    <cfRule type="expression" priority="6" dxfId="209" stopIfTrue="1">
      <formula>AND($B29&lt;5,$C29&gt;0)</formula>
    </cfRule>
  </conditionalFormatting>
  <conditionalFormatting sqref="J29">
    <cfRule type="cellIs" priority="4" dxfId="213" operator="equal" stopIfTrue="1">
      <formula>"Bye"</formula>
    </cfRule>
    <cfRule type="expression" priority="5" dxfId="209" stopIfTrue="1">
      <formula>AND($B29&lt;5,$C29&gt;0)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W60"/>
  <sheetViews>
    <sheetView showGridLines="0" showZeros="0" zoomScalePageLayoutView="0" workbookViewId="0" topLeftCell="A1">
      <selection activeCell="P36" sqref="P36"/>
    </sheetView>
  </sheetViews>
  <sheetFormatPr defaultColWidth="8.8515625" defaultRowHeight="15"/>
  <cols>
    <col min="1" max="1" width="3.28125" style="305" customWidth="1"/>
    <col min="2" max="2" width="3.00390625" style="305" hidden="1" customWidth="1"/>
    <col min="3" max="3" width="5.00390625" style="305" customWidth="1"/>
    <col min="4" max="4" width="4.57421875" style="306" customWidth="1"/>
    <col min="5" max="5" width="16.00390625" style="305" customWidth="1"/>
    <col min="6" max="6" width="7.140625" style="305" customWidth="1"/>
    <col min="7" max="7" width="8.140625" style="305" customWidth="1"/>
    <col min="8" max="8" width="10.28125" style="305" customWidth="1"/>
    <col min="9" max="9" width="2.00390625" style="307" customWidth="1"/>
    <col min="10" max="10" width="10.7109375" style="305" customWidth="1"/>
    <col min="11" max="11" width="1.7109375" style="307" customWidth="1"/>
    <col min="12" max="12" width="11.7109375" style="305" customWidth="1"/>
    <col min="13" max="13" width="0.9921875" style="308" customWidth="1"/>
    <col min="14" max="14" width="11.421875" style="305" customWidth="1"/>
    <col min="15" max="15" width="2.7109375" style="307" customWidth="1"/>
    <col min="16" max="16" width="10.7109375" style="305" customWidth="1"/>
    <col min="17" max="17" width="1.7109375" style="308" customWidth="1"/>
    <col min="18" max="18" width="0" style="305" hidden="1" customWidth="1"/>
    <col min="19" max="19" width="8.00390625" style="305" customWidth="1"/>
    <col min="20" max="20" width="9.57421875" style="305" hidden="1" customWidth="1"/>
    <col min="21" max="21" width="8.57421875" style="305" hidden="1" customWidth="1"/>
    <col min="22" max="22" width="10.00390625" style="305" hidden="1" customWidth="1"/>
    <col min="23" max="16384" width="8.8515625" style="305" customWidth="1"/>
  </cols>
  <sheetData>
    <row r="1" spans="1:20" s="121" customFormat="1" ht="17.25" customHeight="1">
      <c r="A1" s="111"/>
      <c r="B1" s="112"/>
      <c r="C1" s="112"/>
      <c r="D1" s="113"/>
      <c r="E1" s="5" t="s">
        <v>53</v>
      </c>
      <c r="F1" s="114"/>
      <c r="G1" s="115" t="s">
        <v>54</v>
      </c>
      <c r="H1" s="3"/>
      <c r="I1" s="114"/>
      <c r="J1" s="114"/>
      <c r="K1" s="116"/>
      <c r="L1" s="116"/>
      <c r="M1" s="116"/>
      <c r="N1" s="117"/>
      <c r="O1" s="118"/>
      <c r="P1" s="119"/>
      <c r="Q1" s="119"/>
      <c r="R1" s="119"/>
      <c r="S1" s="119"/>
      <c r="T1" s="120"/>
    </row>
    <row r="2" spans="1:20" s="121" customFormat="1" ht="12" customHeight="1">
      <c r="A2" s="113"/>
      <c r="B2" s="113"/>
      <c r="C2" s="113"/>
      <c r="D2" s="113"/>
      <c r="E2" s="113"/>
      <c r="F2" s="122"/>
      <c r="G2" s="590" t="s">
        <v>3</v>
      </c>
      <c r="H2" s="590"/>
      <c r="I2" s="590"/>
      <c r="J2" s="590"/>
      <c r="K2" s="590"/>
      <c r="L2" s="590"/>
      <c r="M2" s="590"/>
      <c r="N2" s="590"/>
      <c r="O2" s="590"/>
      <c r="P2" s="590"/>
      <c r="Q2" s="119"/>
      <c r="R2" s="119"/>
      <c r="S2" s="119"/>
      <c r="T2" s="120"/>
    </row>
    <row r="3" spans="1:20" s="121" customFormat="1" ht="2.25" customHeight="1">
      <c r="A3" s="123"/>
      <c r="B3" s="124"/>
      <c r="C3" s="125"/>
      <c r="D3" s="126"/>
      <c r="E3" s="126"/>
      <c r="F3" s="127"/>
      <c r="G3" s="127"/>
      <c r="H3" s="128"/>
      <c r="I3" s="128"/>
      <c r="J3" s="128"/>
      <c r="K3" s="128"/>
      <c r="L3" s="128"/>
      <c r="M3" s="116"/>
      <c r="N3" s="117"/>
      <c r="O3" s="118"/>
      <c r="P3" s="119"/>
      <c r="Q3" s="119"/>
      <c r="R3" s="119"/>
      <c r="S3" s="119"/>
      <c r="T3" s="120"/>
    </row>
    <row r="4" spans="1:22" s="121" customFormat="1" ht="12" customHeight="1" hidden="1">
      <c r="A4" s="123"/>
      <c r="B4" s="126"/>
      <c r="C4" s="126"/>
      <c r="D4" s="124"/>
      <c r="E4" s="125"/>
      <c r="F4" s="126"/>
      <c r="G4" s="126"/>
      <c r="H4" s="127"/>
      <c r="I4" s="127"/>
      <c r="J4" s="129"/>
      <c r="K4" s="129"/>
      <c r="L4" s="129"/>
      <c r="M4" s="129"/>
      <c r="N4" s="129"/>
      <c r="O4" s="127"/>
      <c r="P4" s="117"/>
      <c r="Q4" s="118"/>
      <c r="R4" s="119"/>
      <c r="S4" s="119"/>
      <c r="T4" s="119"/>
      <c r="U4" s="120"/>
      <c r="V4" s="120"/>
    </row>
    <row r="5" spans="1:16" s="136" customFormat="1" ht="11.25" customHeight="1">
      <c r="A5" s="130"/>
      <c r="B5" s="130"/>
      <c r="C5" s="130"/>
      <c r="D5" s="130"/>
      <c r="E5" s="130"/>
      <c r="F5" s="130"/>
      <c r="G5" s="591" t="s">
        <v>5</v>
      </c>
      <c r="H5" s="591"/>
      <c r="I5" s="591"/>
      <c r="J5" s="131"/>
      <c r="K5" s="130"/>
      <c r="L5" s="132"/>
      <c r="M5" s="133"/>
      <c r="N5" s="130" t="s">
        <v>6</v>
      </c>
      <c r="O5" s="134"/>
      <c r="P5" s="135"/>
    </row>
    <row r="6" spans="1:16" s="146" customFormat="1" ht="11.25" customHeight="1" thickBot="1">
      <c r="A6" s="598"/>
      <c r="B6" s="598"/>
      <c r="C6" s="137"/>
      <c r="D6" s="138"/>
      <c r="E6" s="139"/>
      <c r="F6" s="139"/>
      <c r="G6" s="140"/>
      <c r="H6" s="139"/>
      <c r="I6" s="141"/>
      <c r="J6" s="142"/>
      <c r="K6" s="141"/>
      <c r="L6" s="143"/>
      <c r="M6" s="144"/>
      <c r="N6" s="593" t="s">
        <v>7</v>
      </c>
      <c r="O6" s="593"/>
      <c r="P6" s="145"/>
    </row>
    <row r="7" spans="1:16" s="136" customFormat="1" ht="9.75">
      <c r="A7" s="147"/>
      <c r="B7" s="148" t="s">
        <v>9</v>
      </c>
      <c r="C7" s="149"/>
      <c r="D7" s="150"/>
      <c r="E7" s="599"/>
      <c r="F7" s="599"/>
      <c r="G7" s="599"/>
      <c r="H7" s="151"/>
      <c r="I7" s="152"/>
      <c r="J7" s="153"/>
      <c r="K7" s="154"/>
      <c r="L7" s="153"/>
      <c r="M7" s="154"/>
      <c r="N7" s="153"/>
      <c r="O7" s="155"/>
      <c r="P7" s="135"/>
    </row>
    <row r="8" spans="1:17" s="136" customFormat="1" ht="3.75" customHeight="1" thickBot="1">
      <c r="A8" s="156"/>
      <c r="B8" s="157"/>
      <c r="C8" s="157"/>
      <c r="D8" s="158"/>
      <c r="E8" s="159"/>
      <c r="F8" s="159"/>
      <c r="G8" s="160"/>
      <c r="H8" s="159"/>
      <c r="I8" s="161"/>
      <c r="J8" s="162"/>
      <c r="K8" s="161"/>
      <c r="L8" s="162"/>
      <c r="M8" s="161"/>
      <c r="N8" s="162"/>
      <c r="O8" s="161"/>
      <c r="P8" s="162"/>
      <c r="Q8" s="163"/>
    </row>
    <row r="9" spans="1:22" s="177" customFormat="1" ht="9" customHeight="1">
      <c r="A9" s="164">
        <v>1</v>
      </c>
      <c r="B9" s="165">
        <v>18</v>
      </c>
      <c r="C9" s="166"/>
      <c r="D9" s="167">
        <v>1</v>
      </c>
      <c r="E9" s="168" t="s">
        <v>55</v>
      </c>
      <c r="F9" s="168" t="s">
        <v>56</v>
      </c>
      <c r="G9" s="169"/>
      <c r="H9" s="170"/>
      <c r="I9" s="171"/>
      <c r="J9" s="172"/>
      <c r="K9" s="172"/>
      <c r="L9" s="172"/>
      <c r="M9" s="172"/>
      <c r="N9" s="173"/>
      <c r="O9" s="174"/>
      <c r="P9" s="175"/>
      <c r="Q9" s="174"/>
      <c r="R9" s="176"/>
      <c r="T9" s="178" t="str">
        <f>'[2]Officials'!P24</f>
        <v>Umpire</v>
      </c>
      <c r="V9" s="179" t="str">
        <f>F$9&amp;" "&amp;E$9</f>
        <v>Назар Пузыревич </v>
      </c>
    </row>
    <row r="10" spans="1:23" s="177" customFormat="1" ht="9" customHeight="1">
      <c r="A10" s="180"/>
      <c r="B10" s="181"/>
      <c r="C10" s="181"/>
      <c r="D10" s="182"/>
      <c r="E10" s="183"/>
      <c r="F10" s="172"/>
      <c r="G10" s="184"/>
      <c r="I10" s="185"/>
      <c r="J10" s="186" t="s">
        <v>141</v>
      </c>
      <c r="K10" s="187"/>
      <c r="L10" s="172"/>
      <c r="M10" s="172"/>
      <c r="N10" s="173"/>
      <c r="O10" s="174"/>
      <c r="P10" s="175"/>
      <c r="Q10" s="174"/>
      <c r="R10" s="176"/>
      <c r="S10" s="188"/>
      <c r="T10" s="189" t="str">
        <f>'[2]Officials'!P25</f>
        <v> </v>
      </c>
      <c r="U10" s="188"/>
      <c r="V10" s="188" t="str">
        <f>F$11&amp;" "&amp;E$11</f>
        <v> Х</v>
      </c>
      <c r="W10" s="188"/>
    </row>
    <row r="11" spans="1:23" s="177" customFormat="1" ht="9" customHeight="1">
      <c r="A11" s="180">
        <v>2</v>
      </c>
      <c r="B11" s="165"/>
      <c r="C11" s="165"/>
      <c r="D11" s="190"/>
      <c r="E11" s="169" t="s">
        <v>20</v>
      </c>
      <c r="F11" s="169"/>
      <c r="G11" s="169"/>
      <c r="H11" s="191"/>
      <c r="I11" s="192"/>
      <c r="J11" s="193"/>
      <c r="K11" s="194"/>
      <c r="L11" s="172"/>
      <c r="M11" s="172"/>
      <c r="N11" s="173"/>
      <c r="O11" s="174"/>
      <c r="P11" s="175"/>
      <c r="Q11" s="174"/>
      <c r="R11" s="176"/>
      <c r="S11" s="188"/>
      <c r="T11" s="189" t="str">
        <f>'[2]Officials'!P26</f>
        <v> </v>
      </c>
      <c r="U11" s="188"/>
      <c r="V11" s="188" t="str">
        <f>F$13&amp;" "&amp;E$13</f>
        <v>Артем Цыкуненко</v>
      </c>
      <c r="W11" s="188"/>
    </row>
    <row r="12" spans="1:23" s="177" customFormat="1" ht="9" customHeight="1">
      <c r="A12" s="180"/>
      <c r="B12" s="181"/>
      <c r="C12" s="181"/>
      <c r="D12" s="195"/>
      <c r="E12" s="196"/>
      <c r="F12" s="197"/>
      <c r="G12" s="197"/>
      <c r="H12" s="197"/>
      <c r="I12" s="198"/>
      <c r="J12" s="199"/>
      <c r="K12" s="200"/>
      <c r="L12" s="201" t="s">
        <v>57</v>
      </c>
      <c r="M12" s="201"/>
      <c r="N12" s="196"/>
      <c r="O12" s="202"/>
      <c r="P12" s="175"/>
      <c r="Q12" s="174"/>
      <c r="R12" s="176"/>
      <c r="S12" s="188"/>
      <c r="T12" s="189" t="str">
        <f>'[2]Officials'!P27</f>
        <v> </v>
      </c>
      <c r="U12" s="188"/>
      <c r="V12" s="188" t="str">
        <f>F$15&amp;" "&amp;E$15</f>
        <v>Казимир Герчиков</v>
      </c>
      <c r="W12" s="188"/>
    </row>
    <row r="13" spans="1:22" s="177" customFormat="1" ht="9" customHeight="1">
      <c r="A13" s="180">
        <v>3</v>
      </c>
      <c r="B13" s="165">
        <v>31</v>
      </c>
      <c r="C13" s="165"/>
      <c r="D13" s="203"/>
      <c r="E13" s="204" t="s">
        <v>57</v>
      </c>
      <c r="F13" s="204" t="s">
        <v>35</v>
      </c>
      <c r="G13" s="204"/>
      <c r="H13" s="205"/>
      <c r="I13" s="206"/>
      <c r="J13" s="193"/>
      <c r="K13" s="207"/>
      <c r="L13" s="193" t="s">
        <v>142</v>
      </c>
      <c r="M13" s="208"/>
      <c r="N13" s="209"/>
      <c r="O13" s="210"/>
      <c r="P13" s="211"/>
      <c r="Q13" s="212"/>
      <c r="R13" s="213"/>
      <c r="S13" s="188"/>
      <c r="T13" s="214" t="str">
        <f>'[2]Officials'!P28</f>
        <v> </v>
      </c>
      <c r="U13" s="215"/>
      <c r="V13" s="216" t="str">
        <f>F$17&amp;" "&amp;E$17</f>
        <v>Михаил Якубов</v>
      </c>
    </row>
    <row r="14" spans="1:22" s="177" customFormat="1" ht="9" customHeight="1">
      <c r="A14" s="180"/>
      <c r="B14" s="181"/>
      <c r="C14" s="181"/>
      <c r="D14" s="195"/>
      <c r="E14" s="196"/>
      <c r="F14" s="217"/>
      <c r="G14" s="197"/>
      <c r="H14" s="218"/>
      <c r="I14" s="219"/>
      <c r="J14" s="201" t="s">
        <v>57</v>
      </c>
      <c r="K14" s="220"/>
      <c r="L14" s="193"/>
      <c r="M14" s="221"/>
      <c r="N14" s="209"/>
      <c r="O14" s="210"/>
      <c r="P14" s="211"/>
      <c r="Q14" s="212"/>
      <c r="R14" s="213"/>
      <c r="S14" s="188"/>
      <c r="T14" s="214" t="str">
        <f>'[2]Officials'!P29</f>
        <v> </v>
      </c>
      <c r="V14" s="216" t="str">
        <f>F$19&amp;" "&amp;E$19</f>
        <v>Назар Райченок</v>
      </c>
    </row>
    <row r="15" spans="1:22" s="177" customFormat="1" ht="9" customHeight="1">
      <c r="A15" s="180">
        <v>4</v>
      </c>
      <c r="B15" s="165">
        <v>35</v>
      </c>
      <c r="C15" s="165"/>
      <c r="D15" s="203"/>
      <c r="E15" s="204" t="s">
        <v>58</v>
      </c>
      <c r="F15" s="204" t="s">
        <v>59</v>
      </c>
      <c r="G15" s="204"/>
      <c r="H15" s="222"/>
      <c r="I15" s="223"/>
      <c r="J15" s="193" t="s">
        <v>142</v>
      </c>
      <c r="K15" s="193"/>
      <c r="L15" s="193"/>
      <c r="M15" s="208"/>
      <c r="N15" s="209" t="s">
        <v>57</v>
      </c>
      <c r="O15" s="210"/>
      <c r="P15" s="211"/>
      <c r="Q15" s="212"/>
      <c r="R15" s="213"/>
      <c r="S15" s="188"/>
      <c r="T15" s="214" t="str">
        <f>'[2]Officials'!P30</f>
        <v> </v>
      </c>
      <c r="V15" s="216" t="str">
        <f>F$21&amp;" "&amp;E$21</f>
        <v>Тимофей Ярош</v>
      </c>
    </row>
    <row r="16" spans="1:22" s="177" customFormat="1" ht="9" customHeight="1">
      <c r="A16" s="180"/>
      <c r="B16" s="181"/>
      <c r="C16" s="181"/>
      <c r="D16" s="195"/>
      <c r="E16" s="196"/>
      <c r="F16" s="197"/>
      <c r="G16" s="197"/>
      <c r="H16" s="197"/>
      <c r="I16" s="198"/>
      <c r="J16" s="193"/>
      <c r="K16" s="193"/>
      <c r="L16" s="199"/>
      <c r="M16" s="224"/>
      <c r="N16" s="225" t="s">
        <v>142</v>
      </c>
      <c r="O16" s="210"/>
      <c r="P16" s="211"/>
      <c r="Q16" s="212"/>
      <c r="R16" s="213"/>
      <c r="S16" s="188"/>
      <c r="T16" s="214" t="str">
        <f>'[2]Officials'!P31</f>
        <v> </v>
      </c>
      <c r="V16" s="216" t="str">
        <f>F$23&amp;" "&amp;E$23</f>
        <v>Матвей Кобрик</v>
      </c>
    </row>
    <row r="17" spans="1:22" s="177" customFormat="1" ht="9" customHeight="1">
      <c r="A17" s="226">
        <v>5</v>
      </c>
      <c r="B17" s="227">
        <v>73</v>
      </c>
      <c r="C17" s="227"/>
      <c r="D17" s="228">
        <v>4</v>
      </c>
      <c r="E17" s="229" t="s">
        <v>60</v>
      </c>
      <c r="F17" s="229" t="s">
        <v>61</v>
      </c>
      <c r="G17" s="204"/>
      <c r="H17" s="205"/>
      <c r="I17" s="206"/>
      <c r="J17" s="193"/>
      <c r="K17" s="193"/>
      <c r="L17" s="193"/>
      <c r="M17" s="208"/>
      <c r="N17" s="230"/>
      <c r="O17" s="210"/>
      <c r="P17" s="211"/>
      <c r="Q17" s="212"/>
      <c r="R17" s="213"/>
      <c r="S17" s="188"/>
      <c r="T17" s="214" t="str">
        <f>'[2]Officials'!P32</f>
        <v> </v>
      </c>
      <c r="V17" s="216" t="str">
        <f>F$25&amp;" "&amp;E$25</f>
        <v>Марьян Дроздович</v>
      </c>
    </row>
    <row r="18" spans="1:22" s="177" customFormat="1" ht="9" customHeight="1">
      <c r="A18" s="180"/>
      <c r="B18" s="181"/>
      <c r="C18" s="181"/>
      <c r="D18" s="195"/>
      <c r="E18" s="196"/>
      <c r="F18" s="217"/>
      <c r="G18" s="197"/>
      <c r="H18" s="218"/>
      <c r="I18" s="219"/>
      <c r="J18" s="201" t="s">
        <v>62</v>
      </c>
      <c r="K18" s="201"/>
      <c r="L18" s="193"/>
      <c r="M18" s="208"/>
      <c r="N18" s="230"/>
      <c r="O18" s="210"/>
      <c r="P18" s="211"/>
      <c r="Q18" s="212"/>
      <c r="R18" s="213"/>
      <c r="S18" s="188"/>
      <c r="T18" s="214" t="str">
        <f>'[2]Officials'!P33</f>
        <v> </v>
      </c>
      <c r="V18" s="216" t="str">
        <f>F$27&amp;" "&amp;E$27</f>
        <v>Максим Качук</v>
      </c>
    </row>
    <row r="19" spans="1:22" s="177" customFormat="1" ht="9" customHeight="1">
      <c r="A19" s="180">
        <v>6</v>
      </c>
      <c r="B19" s="165">
        <v>37</v>
      </c>
      <c r="C19" s="165"/>
      <c r="D19" s="203"/>
      <c r="E19" s="204" t="s">
        <v>62</v>
      </c>
      <c r="F19" s="204" t="s">
        <v>56</v>
      </c>
      <c r="G19" s="204"/>
      <c r="H19" s="222"/>
      <c r="I19" s="223"/>
      <c r="J19" s="193" t="s">
        <v>143</v>
      </c>
      <c r="K19" s="207"/>
      <c r="L19" s="193"/>
      <c r="M19" s="208"/>
      <c r="N19" s="230"/>
      <c r="O19" s="210"/>
      <c r="P19" s="211"/>
      <c r="Q19" s="212"/>
      <c r="R19" s="213"/>
      <c r="S19" s="188"/>
      <c r="T19" s="214" t="str">
        <f>'[2]Officials'!P34</f>
        <v> </v>
      </c>
      <c r="V19" s="216" t="str">
        <f>F$29&amp;" "&amp;E$29</f>
        <v>Даниил Рыжанков</v>
      </c>
    </row>
    <row r="20" spans="1:22" s="177" customFormat="1" ht="9" customHeight="1" thickBot="1">
      <c r="A20" s="180"/>
      <c r="B20" s="181"/>
      <c r="C20" s="181"/>
      <c r="D20" s="195"/>
      <c r="E20" s="196"/>
      <c r="F20" s="197"/>
      <c r="G20" s="197"/>
      <c r="H20" s="197"/>
      <c r="I20" s="198"/>
      <c r="J20" s="199"/>
      <c r="K20" s="200"/>
      <c r="L20" s="231" t="s">
        <v>62</v>
      </c>
      <c r="M20" s="201"/>
      <c r="N20" s="230"/>
      <c r="O20" s="210"/>
      <c r="P20" s="211"/>
      <c r="Q20" s="212"/>
      <c r="R20" s="213"/>
      <c r="S20" s="188"/>
      <c r="T20" s="232" t="str">
        <f>'[2]Officials'!P35</f>
        <v>None</v>
      </c>
      <c r="V20" s="216" t="str">
        <f>F$31&amp;" "&amp;E$31</f>
        <v>Егор Шарапкин</v>
      </c>
    </row>
    <row r="21" spans="1:22" s="177" customFormat="1" ht="9" customHeight="1">
      <c r="A21" s="180">
        <v>7</v>
      </c>
      <c r="B21" s="165">
        <v>41</v>
      </c>
      <c r="C21" s="165"/>
      <c r="D21" s="203"/>
      <c r="E21" s="204" t="s">
        <v>63</v>
      </c>
      <c r="F21" s="204" t="s">
        <v>38</v>
      </c>
      <c r="G21" s="204"/>
      <c r="H21" s="205"/>
      <c r="I21" s="206"/>
      <c r="J21" s="193"/>
      <c r="K21" s="207"/>
      <c r="L21" s="193" t="s">
        <v>209</v>
      </c>
      <c r="M21" s="193"/>
      <c r="N21" s="233"/>
      <c r="O21" s="210"/>
      <c r="P21" s="211"/>
      <c r="Q21" s="212"/>
      <c r="R21" s="213"/>
      <c r="S21" s="188"/>
      <c r="V21" s="216" t="str">
        <f>F$33&amp;" "&amp;E$33</f>
        <v>Алексей Метельский</v>
      </c>
    </row>
    <row r="22" spans="1:22" s="177" customFormat="1" ht="9" customHeight="1">
      <c r="A22" s="180"/>
      <c r="B22" s="181"/>
      <c r="C22" s="181"/>
      <c r="D22" s="195"/>
      <c r="E22" s="196"/>
      <c r="F22" s="217"/>
      <c r="G22" s="197"/>
      <c r="H22" s="218"/>
      <c r="I22" s="219"/>
      <c r="J22" s="201" t="s">
        <v>63</v>
      </c>
      <c r="K22" s="220"/>
      <c r="L22" s="234"/>
      <c r="M22" s="235"/>
      <c r="N22" s="236"/>
      <c r="O22" s="237"/>
      <c r="P22" s="211"/>
      <c r="Q22" s="212"/>
      <c r="R22" s="213"/>
      <c r="S22" s="188"/>
      <c r="V22" s="216" t="str">
        <f>F$35&amp;" "&amp;E$35</f>
        <v>Евгений Бурсов</v>
      </c>
    </row>
    <row r="23" spans="1:22" s="177" customFormat="1" ht="9" customHeight="1">
      <c r="A23" s="238">
        <v>8</v>
      </c>
      <c r="B23" s="165">
        <v>26</v>
      </c>
      <c r="C23" s="165"/>
      <c r="D23" s="203"/>
      <c r="E23" s="204" t="s">
        <v>64</v>
      </c>
      <c r="F23" s="204" t="s">
        <v>65</v>
      </c>
      <c r="G23" s="204"/>
      <c r="H23" s="222"/>
      <c r="I23" s="223"/>
      <c r="J23" s="193" t="s">
        <v>144</v>
      </c>
      <c r="K23" s="193"/>
      <c r="L23" s="234"/>
      <c r="M23" s="234"/>
      <c r="N23" s="233"/>
      <c r="O23" s="237"/>
      <c r="P23" s="211"/>
      <c r="Q23" s="212"/>
      <c r="R23" s="213"/>
      <c r="S23" s="188"/>
      <c r="V23" s="216" t="str">
        <f>F$37&amp;" "&amp;E$37</f>
        <v>Тимофей Радюк</v>
      </c>
    </row>
    <row r="24" spans="1:22" s="177" customFormat="1" ht="9" customHeight="1">
      <c r="A24" s="180"/>
      <c r="B24" s="181"/>
      <c r="C24" s="181"/>
      <c r="D24" s="195"/>
      <c r="E24" s="196"/>
      <c r="F24" s="197"/>
      <c r="G24" s="197"/>
      <c r="H24" s="197"/>
      <c r="I24" s="198"/>
      <c r="J24" s="193"/>
      <c r="K24" s="193"/>
      <c r="L24" s="239"/>
      <c r="M24" s="240"/>
      <c r="N24" s="220" t="s">
        <v>70</v>
      </c>
      <c r="O24" s="241"/>
      <c r="P24" s="242"/>
      <c r="Q24" s="212"/>
      <c r="R24" s="213"/>
      <c r="S24" s="188"/>
      <c r="V24" s="216" t="str">
        <f>F$39&amp;" "&amp;E$39</f>
        <v>Александр Шиманович</v>
      </c>
    </row>
    <row r="25" spans="1:22" s="177" customFormat="1" ht="9" customHeight="1">
      <c r="A25" s="238">
        <v>9</v>
      </c>
      <c r="B25" s="165">
        <v>20</v>
      </c>
      <c r="C25" s="165"/>
      <c r="D25" s="203"/>
      <c r="E25" s="204" t="s">
        <v>66</v>
      </c>
      <c r="F25" s="204" t="s">
        <v>67</v>
      </c>
      <c r="G25" s="204"/>
      <c r="H25" s="205"/>
      <c r="I25" s="206"/>
      <c r="J25" s="193"/>
      <c r="K25" s="193"/>
      <c r="L25" s="234"/>
      <c r="M25" s="234"/>
      <c r="N25" s="233" t="s">
        <v>153</v>
      </c>
      <c r="O25" s="237"/>
      <c r="P25" s="243"/>
      <c r="Q25" s="212"/>
      <c r="R25" s="213"/>
      <c r="S25" s="188"/>
      <c r="V25" s="216" t="str">
        <f>F$41&amp;" "&amp;E$41</f>
        <v> </v>
      </c>
    </row>
    <row r="26" spans="1:22" s="177" customFormat="1" ht="9" customHeight="1">
      <c r="A26" s="180"/>
      <c r="B26" s="181"/>
      <c r="C26" s="181"/>
      <c r="D26" s="195"/>
      <c r="E26" s="196"/>
      <c r="F26" s="234"/>
      <c r="G26" s="197"/>
      <c r="H26" s="218"/>
      <c r="I26" s="219"/>
      <c r="J26" s="244" t="s">
        <v>66</v>
      </c>
      <c r="K26" s="245"/>
      <c r="M26" s="234"/>
      <c r="N26" s="233"/>
      <c r="O26" s="237"/>
      <c r="P26" s="211"/>
      <c r="Q26" s="212"/>
      <c r="R26" s="213"/>
      <c r="S26" s="188"/>
      <c r="V26" s="216" t="str">
        <f>F$43&amp;" "&amp;E$43</f>
        <v> </v>
      </c>
    </row>
    <row r="27" spans="1:22" s="177" customFormat="1" ht="9" customHeight="1">
      <c r="A27" s="180">
        <v>10</v>
      </c>
      <c r="B27" s="165">
        <v>18</v>
      </c>
      <c r="C27" s="165"/>
      <c r="D27" s="203"/>
      <c r="E27" s="204" t="s">
        <v>68</v>
      </c>
      <c r="F27" s="204" t="s">
        <v>69</v>
      </c>
      <c r="G27" s="204"/>
      <c r="H27" s="222"/>
      <c r="I27" s="223"/>
      <c r="J27" s="177" t="s">
        <v>145</v>
      </c>
      <c r="K27" s="246"/>
      <c r="L27" s="188"/>
      <c r="M27" s="234"/>
      <c r="N27" s="233"/>
      <c r="O27" s="237"/>
      <c r="P27" s="211"/>
      <c r="Q27" s="212"/>
      <c r="R27" s="213"/>
      <c r="S27" s="188"/>
      <c r="V27" s="216" t="e">
        <f>#REF!&amp;" "&amp;#REF!</f>
        <v>#REF!</v>
      </c>
    </row>
    <row r="28" spans="1:22" s="177" customFormat="1" ht="9" customHeight="1">
      <c r="A28" s="180"/>
      <c r="B28" s="181"/>
      <c r="C28" s="181"/>
      <c r="D28" s="195"/>
      <c r="E28" s="196"/>
      <c r="F28" s="197"/>
      <c r="G28" s="197"/>
      <c r="H28" s="197"/>
      <c r="I28" s="198"/>
      <c r="K28" s="247"/>
      <c r="L28" s="245" t="s">
        <v>70</v>
      </c>
      <c r="M28" s="248"/>
      <c r="N28" s="233"/>
      <c r="O28" s="237"/>
      <c r="P28" s="211"/>
      <c r="Q28" s="212"/>
      <c r="R28" s="213"/>
      <c r="S28" s="188"/>
      <c r="V28" s="216" t="e">
        <f>#REF!&amp;" "&amp;#REF!</f>
        <v>#REF!</v>
      </c>
    </row>
    <row r="29" spans="1:22" s="177" customFormat="1" ht="9" customHeight="1">
      <c r="A29" s="180">
        <v>11</v>
      </c>
      <c r="B29" s="165">
        <v>70</v>
      </c>
      <c r="C29" s="165"/>
      <c r="D29" s="203"/>
      <c r="E29" s="204" t="s">
        <v>70</v>
      </c>
      <c r="F29" s="204" t="s">
        <v>31</v>
      </c>
      <c r="G29" s="204"/>
      <c r="H29" s="205"/>
      <c r="I29" s="206"/>
      <c r="K29" s="247"/>
      <c r="L29" s="177" t="s">
        <v>218</v>
      </c>
      <c r="M29" s="208"/>
      <c r="N29" s="230"/>
      <c r="O29" s="237"/>
      <c r="P29" s="211"/>
      <c r="Q29" s="212"/>
      <c r="R29" s="213"/>
      <c r="S29" s="188"/>
      <c r="V29" s="216" t="e">
        <f>#REF!&amp;" "&amp;#REF!</f>
        <v>#REF!</v>
      </c>
    </row>
    <row r="30" spans="1:22" s="177" customFormat="1" ht="9" customHeight="1">
      <c r="A30" s="180"/>
      <c r="B30" s="181"/>
      <c r="C30" s="181"/>
      <c r="D30" s="195"/>
      <c r="E30" s="196"/>
      <c r="F30" s="217"/>
      <c r="G30" s="197"/>
      <c r="H30" s="218"/>
      <c r="I30" s="219"/>
      <c r="J30" s="244" t="s">
        <v>70</v>
      </c>
      <c r="K30" s="249"/>
      <c r="M30" s="250"/>
      <c r="N30" s="230"/>
      <c r="O30" s="237"/>
      <c r="P30" s="211"/>
      <c r="Q30" s="212"/>
      <c r="R30" s="213"/>
      <c r="S30" s="188"/>
      <c r="V30" s="216" t="e">
        <f>#REF!&amp;" "&amp;#REF!</f>
        <v>#REF!</v>
      </c>
    </row>
    <row r="31" spans="1:22" s="177" customFormat="1" ht="9" customHeight="1">
      <c r="A31" s="226">
        <v>12</v>
      </c>
      <c r="B31" s="227">
        <v>52</v>
      </c>
      <c r="C31" s="227"/>
      <c r="D31" s="251">
        <v>3</v>
      </c>
      <c r="E31" s="229" t="s">
        <v>71</v>
      </c>
      <c r="F31" s="229" t="s">
        <v>44</v>
      </c>
      <c r="G31" s="204"/>
      <c r="H31" s="222"/>
      <c r="I31" s="223"/>
      <c r="J31" s="193" t="s">
        <v>146</v>
      </c>
      <c r="K31" s="193"/>
      <c r="L31" s="193"/>
      <c r="M31" s="252"/>
      <c r="N31" s="230"/>
      <c r="O31" s="237"/>
      <c r="P31" s="211"/>
      <c r="Q31" s="212"/>
      <c r="R31" s="213"/>
      <c r="S31" s="188"/>
      <c r="V31" s="216" t="str">
        <f>F$45&amp;" "&amp;E$45</f>
        <v> </v>
      </c>
    </row>
    <row r="32" spans="1:22" s="177" customFormat="1" ht="9" customHeight="1">
      <c r="A32" s="180"/>
      <c r="B32" s="181"/>
      <c r="C32" s="181"/>
      <c r="D32" s="195"/>
      <c r="E32" s="196"/>
      <c r="F32" s="197"/>
      <c r="G32" s="197"/>
      <c r="H32" s="197"/>
      <c r="I32" s="198"/>
      <c r="J32" s="193"/>
      <c r="K32" s="193"/>
      <c r="L32" s="199"/>
      <c r="M32" s="253"/>
      <c r="N32" s="254" t="s">
        <v>70</v>
      </c>
      <c r="O32" s="237"/>
      <c r="P32" s="211"/>
      <c r="Q32" s="212"/>
      <c r="R32" s="213"/>
      <c r="S32" s="188"/>
      <c r="V32" s="216" t="str">
        <f>F$47&amp;" "&amp;E$47</f>
        <v> </v>
      </c>
    </row>
    <row r="33" spans="1:22" s="177" customFormat="1" ht="9" customHeight="1">
      <c r="A33" s="180">
        <v>13</v>
      </c>
      <c r="B33" s="165">
        <v>47</v>
      </c>
      <c r="C33" s="165"/>
      <c r="D33" s="203"/>
      <c r="E33" s="204" t="s">
        <v>72</v>
      </c>
      <c r="F33" s="204" t="s">
        <v>73</v>
      </c>
      <c r="G33" s="204"/>
      <c r="H33" s="205"/>
      <c r="I33" s="206"/>
      <c r="J33" s="193"/>
      <c r="K33" s="193"/>
      <c r="L33" s="193"/>
      <c r="M33" s="252"/>
      <c r="N33" s="209" t="s">
        <v>230</v>
      </c>
      <c r="O33" s="237"/>
      <c r="P33" s="211"/>
      <c r="Q33" s="212"/>
      <c r="R33" s="213"/>
      <c r="S33" s="188"/>
      <c r="V33" s="216" t="e">
        <f>#REF!&amp;" "&amp;#REF!</f>
        <v>#REF!</v>
      </c>
    </row>
    <row r="34" spans="1:22" s="177" customFormat="1" ht="9" customHeight="1">
      <c r="A34" s="180"/>
      <c r="B34" s="181"/>
      <c r="C34" s="181"/>
      <c r="D34" s="195"/>
      <c r="E34" s="196"/>
      <c r="F34" s="217"/>
      <c r="G34" s="197"/>
      <c r="H34" s="218"/>
      <c r="I34" s="219"/>
      <c r="J34" s="201" t="s">
        <v>74</v>
      </c>
      <c r="K34" s="201"/>
      <c r="L34" s="193"/>
      <c r="M34" s="252"/>
      <c r="N34" s="209"/>
      <c r="O34" s="237"/>
      <c r="P34" s="211"/>
      <c r="Q34" s="212"/>
      <c r="R34" s="213"/>
      <c r="S34" s="188"/>
      <c r="V34" s="216" t="e">
        <f>#REF!&amp;" "&amp;#REF!</f>
        <v>#REF!</v>
      </c>
    </row>
    <row r="35" spans="1:22" s="177" customFormat="1" ht="9" customHeight="1">
      <c r="A35" s="180">
        <v>14</v>
      </c>
      <c r="B35" s="165">
        <v>39</v>
      </c>
      <c r="C35" s="165"/>
      <c r="D35" s="203"/>
      <c r="E35" s="204" t="s">
        <v>74</v>
      </c>
      <c r="F35" s="204" t="s">
        <v>75</v>
      </c>
      <c r="G35" s="204"/>
      <c r="H35" s="222"/>
      <c r="I35" s="223"/>
      <c r="J35" s="193" t="s">
        <v>147</v>
      </c>
      <c r="K35" s="207"/>
      <c r="L35" s="193"/>
      <c r="M35" s="252"/>
      <c r="N35" s="209"/>
      <c r="O35" s="237"/>
      <c r="P35" s="211"/>
      <c r="Q35" s="212"/>
      <c r="R35" s="213"/>
      <c r="S35" s="188"/>
      <c r="V35" s="216" t="e">
        <f>#REF!&amp;" "&amp;#REF!</f>
        <v>#REF!</v>
      </c>
    </row>
    <row r="36" spans="1:22" s="177" customFormat="1" ht="9" customHeight="1">
      <c r="A36" s="180"/>
      <c r="B36" s="181"/>
      <c r="C36" s="181"/>
      <c r="D36" s="195"/>
      <c r="E36" s="196"/>
      <c r="F36" s="197"/>
      <c r="G36" s="197"/>
      <c r="H36" s="197"/>
      <c r="I36" s="198"/>
      <c r="J36" s="199"/>
      <c r="K36" s="200"/>
      <c r="L36" s="201" t="s">
        <v>77</v>
      </c>
      <c r="M36" s="248"/>
      <c r="N36" s="209"/>
      <c r="O36" s="237"/>
      <c r="P36" s="211"/>
      <c r="Q36" s="212"/>
      <c r="R36" s="213"/>
      <c r="S36" s="188"/>
      <c r="V36" s="216" t="e">
        <f>#REF!&amp;" "&amp;#REF!</f>
        <v>#REF!</v>
      </c>
    </row>
    <row r="37" spans="1:22" s="177" customFormat="1" ht="9" customHeight="1">
      <c r="A37" s="180">
        <v>15</v>
      </c>
      <c r="B37" s="165">
        <v>30</v>
      </c>
      <c r="C37" s="165"/>
      <c r="D37" s="203"/>
      <c r="E37" s="204" t="s">
        <v>76</v>
      </c>
      <c r="F37" s="204" t="s">
        <v>38</v>
      </c>
      <c r="G37" s="204"/>
      <c r="H37" s="205"/>
      <c r="I37" s="206"/>
      <c r="J37" s="193"/>
      <c r="K37" s="207"/>
      <c r="L37" s="193" t="s">
        <v>142</v>
      </c>
      <c r="M37" s="193"/>
      <c r="N37" s="196"/>
      <c r="O37" s="255"/>
      <c r="P37" s="211"/>
      <c r="Q37" s="212"/>
      <c r="R37" s="213"/>
      <c r="S37" s="188"/>
      <c r="V37" s="216" t="e">
        <f>#REF!&amp;" "&amp;#REF!</f>
        <v>#REF!</v>
      </c>
    </row>
    <row r="38" spans="1:22" s="177" customFormat="1" ht="9" customHeight="1">
      <c r="A38" s="180"/>
      <c r="B38" s="181"/>
      <c r="C38" s="181"/>
      <c r="D38" s="195"/>
      <c r="E38" s="196"/>
      <c r="F38" s="217"/>
      <c r="G38" s="197"/>
      <c r="H38" s="218"/>
      <c r="I38" s="219"/>
      <c r="J38" s="201" t="s">
        <v>77</v>
      </c>
      <c r="K38" s="220"/>
      <c r="L38" s="193"/>
      <c r="M38" s="235"/>
      <c r="N38" s="193"/>
      <c r="O38" s="256"/>
      <c r="P38" s="257"/>
      <c r="Q38" s="212"/>
      <c r="R38" s="213"/>
      <c r="S38" s="188"/>
      <c r="V38" s="216" t="e">
        <f>#REF!&amp;" "&amp;#REF!</f>
        <v>#REF!</v>
      </c>
    </row>
    <row r="39" spans="1:22" s="177" customFormat="1" ht="9" customHeight="1">
      <c r="A39" s="164">
        <v>16</v>
      </c>
      <c r="B39" s="165">
        <v>28</v>
      </c>
      <c r="C39" s="165"/>
      <c r="D39" s="251">
        <v>2</v>
      </c>
      <c r="E39" s="229" t="s">
        <v>77</v>
      </c>
      <c r="F39" s="229" t="s">
        <v>19</v>
      </c>
      <c r="G39" s="229"/>
      <c r="H39" s="222"/>
      <c r="I39" s="223"/>
      <c r="J39" s="193" t="s">
        <v>148</v>
      </c>
      <c r="K39" s="193"/>
      <c r="L39" s="234"/>
      <c r="M39" s="234"/>
      <c r="N39" s="258"/>
      <c r="O39" s="259"/>
      <c r="P39" s="257"/>
      <c r="Q39" s="212"/>
      <c r="R39" s="213"/>
      <c r="S39" s="188"/>
      <c r="V39" s="216"/>
    </row>
    <row r="40" spans="1:22" s="177" customFormat="1" ht="9" customHeight="1" thickBot="1">
      <c r="A40" s="260"/>
      <c r="B40" s="260"/>
      <c r="C40" s="260"/>
      <c r="D40" s="261"/>
      <c r="E40" s="262"/>
      <c r="F40" s="263"/>
      <c r="G40" s="264"/>
      <c r="H40" s="263"/>
      <c r="I40" s="265"/>
      <c r="J40" s="266"/>
      <c r="K40" s="234"/>
      <c r="L40" s="266"/>
      <c r="M40" s="234"/>
      <c r="N40" s="267"/>
      <c r="O40" s="268"/>
      <c r="P40" s="269"/>
      <c r="Q40" s="270"/>
      <c r="R40" s="213"/>
      <c r="S40" s="188"/>
      <c r="V40" s="271"/>
    </row>
    <row r="41" spans="1:19" s="177" customFormat="1" ht="9" customHeight="1">
      <c r="A41" s="272"/>
      <c r="B41" s="211"/>
      <c r="C41" s="211"/>
      <c r="D41" s="273"/>
      <c r="E41" s="274"/>
      <c r="F41" s="275"/>
      <c r="G41" s="276"/>
      <c r="H41" s="275"/>
      <c r="I41" s="277"/>
      <c r="J41" s="278"/>
      <c r="K41" s="279"/>
      <c r="L41" s="278"/>
      <c r="M41" s="279"/>
      <c r="N41" s="280"/>
      <c r="O41" s="281"/>
      <c r="P41" s="282"/>
      <c r="Q41" s="212"/>
      <c r="R41" s="213"/>
      <c r="S41" s="188"/>
    </row>
    <row r="42" spans="1:19" s="177" customFormat="1" ht="12" customHeight="1">
      <c r="A42" s="283"/>
      <c r="B42" s="283"/>
      <c r="C42" s="283"/>
      <c r="D42" s="273"/>
      <c r="E42" s="284"/>
      <c r="F42" s="285"/>
      <c r="G42" s="286"/>
      <c r="H42" s="287"/>
      <c r="I42" s="241"/>
      <c r="J42" s="278"/>
      <c r="K42" s="279"/>
      <c r="L42" s="208"/>
      <c r="M42" s="208"/>
      <c r="N42" s="288"/>
      <c r="O42" s="289"/>
      <c r="P42" s="282"/>
      <c r="Q42" s="212"/>
      <c r="R42" s="213"/>
      <c r="S42" s="188"/>
    </row>
    <row r="43" spans="1:19" s="177" customFormat="1" ht="9" customHeight="1">
      <c r="A43" s="283"/>
      <c r="B43" s="211"/>
      <c r="C43" s="211"/>
      <c r="D43" s="273"/>
      <c r="E43" s="275"/>
      <c r="F43" s="275"/>
      <c r="G43" s="276"/>
      <c r="H43" s="275"/>
      <c r="I43" s="277"/>
      <c r="J43" s="290"/>
      <c r="K43" s="291"/>
      <c r="L43" s="208"/>
      <c r="M43" s="208"/>
      <c r="N43" s="288"/>
      <c r="O43" s="292"/>
      <c r="P43" s="257"/>
      <c r="Q43" s="212"/>
      <c r="R43" s="213"/>
      <c r="S43" s="188"/>
    </row>
    <row r="44" spans="1:19" s="177" customFormat="1" ht="15" customHeight="1">
      <c r="A44" s="283"/>
      <c r="B44" s="283"/>
      <c r="C44" s="283"/>
      <c r="D44" s="273"/>
      <c r="E44" s="284"/>
      <c r="F44" s="284"/>
      <c r="G44" s="286"/>
      <c r="H44" s="284"/>
      <c r="I44" s="277"/>
      <c r="J44" s="293"/>
      <c r="K44" s="241"/>
      <c r="L44" s="201" t="s">
        <v>62</v>
      </c>
      <c r="M44" s="201"/>
      <c r="N44" s="234"/>
      <c r="O44" s="259"/>
      <c r="P44" s="294"/>
      <c r="Q44" s="279"/>
      <c r="R44" s="213"/>
      <c r="S44" s="188"/>
    </row>
    <row r="45" spans="1:19" s="177" customFormat="1" ht="12" customHeight="1">
      <c r="A45" s="283"/>
      <c r="B45" s="211"/>
      <c r="C45" s="211"/>
      <c r="D45" s="273"/>
      <c r="E45" s="295"/>
      <c r="F45" s="275"/>
      <c r="G45" s="276"/>
      <c r="H45" s="275"/>
      <c r="I45" s="277"/>
      <c r="J45" s="278"/>
      <c r="K45" s="279"/>
      <c r="L45" s="193"/>
      <c r="M45" s="207"/>
      <c r="N45" s="234"/>
      <c r="O45" s="259"/>
      <c r="P45" s="294"/>
      <c r="Q45" s="212"/>
      <c r="R45" s="213"/>
      <c r="S45" s="188"/>
    </row>
    <row r="46" spans="1:19" s="177" customFormat="1" ht="9" customHeight="1">
      <c r="A46" s="283"/>
      <c r="B46" s="283"/>
      <c r="C46" s="283"/>
      <c r="D46" s="273"/>
      <c r="E46" s="284"/>
      <c r="F46" s="296"/>
      <c r="G46" s="286"/>
      <c r="H46" s="287"/>
      <c r="I46" s="241"/>
      <c r="J46" s="278"/>
      <c r="K46" s="279"/>
      <c r="L46" s="199"/>
      <c r="M46" s="200"/>
      <c r="N46" s="201" t="s">
        <v>62</v>
      </c>
      <c r="O46" s="297"/>
      <c r="P46" s="294"/>
      <c r="Q46" s="212"/>
      <c r="R46" s="213"/>
      <c r="S46" s="188"/>
    </row>
    <row r="47" spans="1:19" s="177" customFormat="1" ht="9" customHeight="1">
      <c r="A47" s="272"/>
      <c r="B47" s="211"/>
      <c r="C47" s="211"/>
      <c r="D47" s="273"/>
      <c r="E47" s="275"/>
      <c r="F47" s="275"/>
      <c r="G47" s="276"/>
      <c r="H47" s="275"/>
      <c r="I47" s="298"/>
      <c r="J47" s="278"/>
      <c r="K47" s="279"/>
      <c r="L47" s="193"/>
      <c r="M47" s="207"/>
      <c r="N47" s="193" t="s">
        <v>228</v>
      </c>
      <c r="O47" s="237"/>
      <c r="P47" s="211"/>
      <c r="Q47" s="212"/>
      <c r="R47" s="213"/>
      <c r="S47" s="188"/>
    </row>
    <row r="48" spans="1:19" s="177" customFormat="1" ht="9" customHeight="1">
      <c r="A48" s="283"/>
      <c r="B48" s="283"/>
      <c r="C48" s="283"/>
      <c r="D48" s="283"/>
      <c r="E48" s="299"/>
      <c r="F48" s="299"/>
      <c r="G48" s="300"/>
      <c r="H48" s="299"/>
      <c r="I48" s="301"/>
      <c r="J48" s="242"/>
      <c r="K48" s="302"/>
      <c r="L48" s="201" t="s">
        <v>77</v>
      </c>
      <c r="M48" s="220"/>
      <c r="N48" s="193"/>
      <c r="O48" s="241"/>
      <c r="P48" s="242"/>
      <c r="Q48" s="212"/>
      <c r="R48" s="213"/>
      <c r="S48" s="188"/>
    </row>
    <row r="49" spans="1:19" s="177" customFormat="1" ht="9" customHeight="1">
      <c r="A49" s="272"/>
      <c r="B49" s="211"/>
      <c r="C49" s="211"/>
      <c r="D49" s="273"/>
      <c r="E49" s="299"/>
      <c r="F49" s="299"/>
      <c r="G49" s="188"/>
      <c r="H49" s="299"/>
      <c r="I49" s="303"/>
      <c r="J49" s="242"/>
      <c r="K49" s="302"/>
      <c r="L49" s="302"/>
      <c r="M49" s="302"/>
      <c r="N49" s="294"/>
      <c r="O49" s="280"/>
      <c r="P49" s="294"/>
      <c r="Q49" s="304"/>
      <c r="R49" s="213"/>
      <c r="S49" s="188"/>
    </row>
    <row r="50" spans="14:19" ht="15.75" customHeight="1" hidden="1">
      <c r="N50" s="309"/>
      <c r="O50" s="309"/>
      <c r="P50" s="309"/>
      <c r="Q50" s="596"/>
      <c r="R50" s="596"/>
      <c r="S50" s="596"/>
    </row>
    <row r="51" spans="14:16" ht="16.5" customHeight="1" hidden="1">
      <c r="N51" s="310"/>
      <c r="O51" s="311"/>
      <c r="P51" s="309"/>
    </row>
    <row r="52" spans="14:16" ht="12.75">
      <c r="N52" s="312"/>
      <c r="O52" s="313"/>
      <c r="P52" s="312"/>
    </row>
    <row r="53" spans="3:17" ht="15.75">
      <c r="C53" s="314"/>
      <c r="D53" s="315" t="s">
        <v>78</v>
      </c>
      <c r="E53" s="315"/>
      <c r="F53" s="315"/>
      <c r="G53" s="315"/>
      <c r="H53" s="315"/>
      <c r="I53" s="597" t="s">
        <v>7</v>
      </c>
      <c r="J53" s="597"/>
      <c r="K53" s="597"/>
      <c r="L53" s="315"/>
      <c r="M53" s="315"/>
      <c r="N53" s="307"/>
      <c r="O53" s="305"/>
      <c r="P53" s="308"/>
      <c r="Q53" s="305"/>
    </row>
    <row r="54" spans="3:14" ht="15.75" hidden="1">
      <c r="C54" s="315"/>
      <c r="D54" s="314"/>
      <c r="E54" s="316"/>
      <c r="F54" s="316"/>
      <c r="G54" s="316"/>
      <c r="H54" s="316"/>
      <c r="I54" s="316"/>
      <c r="J54" s="316"/>
      <c r="K54" s="316"/>
      <c r="L54" s="316"/>
      <c r="M54" s="315"/>
      <c r="N54" s="315"/>
    </row>
    <row r="55" spans="3:14" ht="15.75" hidden="1">
      <c r="C55" s="315"/>
      <c r="D55" s="314"/>
      <c r="E55" s="316"/>
      <c r="F55" s="316"/>
      <c r="G55" s="316"/>
      <c r="H55" s="316"/>
      <c r="I55" s="316"/>
      <c r="J55" s="315"/>
      <c r="K55" s="316"/>
      <c r="L55" s="316"/>
      <c r="M55" s="315"/>
      <c r="N55" s="315"/>
    </row>
    <row r="56" spans="3:14" ht="15" hidden="1">
      <c r="C56" s="315"/>
      <c r="D56" s="317"/>
      <c r="E56" s="315"/>
      <c r="F56" s="315"/>
      <c r="G56" s="315"/>
      <c r="H56" s="315"/>
      <c r="I56" s="315"/>
      <c r="J56" s="315"/>
      <c r="K56" s="315"/>
      <c r="L56" s="315"/>
      <c r="M56" s="315"/>
      <c r="N56" s="315"/>
    </row>
    <row r="57" spans="3:14" ht="15">
      <c r="C57" s="315"/>
      <c r="D57" s="317"/>
      <c r="E57" s="315"/>
      <c r="F57" s="315"/>
      <c r="G57" s="315"/>
      <c r="H57" s="315"/>
      <c r="I57" s="315"/>
      <c r="J57" s="315"/>
      <c r="K57" s="315"/>
      <c r="L57" s="315"/>
      <c r="M57" s="315"/>
      <c r="N57" s="315"/>
    </row>
    <row r="59" ht="12.75">
      <c r="I59" s="307" t="s">
        <v>79</v>
      </c>
    </row>
    <row r="60" ht="12.75">
      <c r="G60" s="305" t="s">
        <v>80</v>
      </c>
    </row>
  </sheetData>
  <sheetProtection/>
  <mergeCells count="7">
    <mergeCell ref="Q50:S50"/>
    <mergeCell ref="I53:K53"/>
    <mergeCell ref="G2:P2"/>
    <mergeCell ref="G5:I5"/>
    <mergeCell ref="A6:B6"/>
    <mergeCell ref="N6:O6"/>
    <mergeCell ref="E7:G7"/>
  </mergeCells>
  <conditionalFormatting sqref="H49 F47 F41 F49 H47 F45 H45 H41 F43 H43">
    <cfRule type="expression" priority="21" dxfId="209" stopIfTrue="1">
      <formula>AND($D41&lt;9,$B41&gt;0)</formula>
    </cfRule>
  </conditionalFormatting>
  <conditionalFormatting sqref="E49 E41 J10 E47 E45 E43">
    <cfRule type="cellIs" priority="19" dxfId="213" operator="equal" stopIfTrue="1">
      <formula>"Bye"</formula>
    </cfRule>
    <cfRule type="expression" priority="20" dxfId="209" stopIfTrue="1">
      <formula>AND($D10&lt;9,$B10&gt;0)</formula>
    </cfRule>
  </conditionalFormatting>
  <conditionalFormatting sqref="N16 N32 P24 P48 L12 J14 J18 J22 J34 J38 J42 J46 N46 L36">
    <cfRule type="expression" priority="17" dxfId="209" stopIfTrue="1">
      <formula>I12="as"</formula>
    </cfRule>
    <cfRule type="expression" priority="18" dxfId="209" stopIfTrue="1">
      <formula>I12="bs"</formula>
    </cfRule>
  </conditionalFormatting>
  <conditionalFormatting sqref="P40">
    <cfRule type="expression" priority="15" dxfId="209" stopIfTrue="1">
      <formula>O41="as"</formula>
    </cfRule>
    <cfRule type="expression" priority="16" dxfId="209" stopIfTrue="1">
      <formula>O41="bs"</formula>
    </cfRule>
  </conditionalFormatting>
  <conditionalFormatting sqref="D41 D47 D45 D43 D49">
    <cfRule type="expression" priority="12" dxfId="214" stopIfTrue="1">
      <formula>AND($D41&gt;0,$D41&lt;9,$B41&gt;0)</formula>
    </cfRule>
    <cfRule type="expression" priority="13" dxfId="215" stopIfTrue="1">
      <formula>$D41&gt;0</formula>
    </cfRule>
    <cfRule type="expression" priority="14" dxfId="216" stopIfTrue="1">
      <formula>$E41="Bye"</formula>
    </cfRule>
  </conditionalFormatting>
  <conditionalFormatting sqref="J12 H14 H18 H22 H26 H30 H34 H38 H42 H46 L16 N24 L32 N41 J44 J20 L46 J36">
    <cfRule type="expression" priority="9" dxfId="210" stopIfTrue="1">
      <formula>AND($L$1="CU",H12="Umpire")</formula>
    </cfRule>
    <cfRule type="expression" priority="10" dxfId="211" stopIfTrue="1">
      <formula>AND($L$1="CU",H12&lt;&gt;"Umpire",I12&lt;&gt;"")</formula>
    </cfRule>
    <cfRule type="expression" priority="11" dxfId="212" stopIfTrue="1">
      <formula>AND($L$1="CU",H12&lt;&gt;"Umpire")</formula>
    </cfRule>
  </conditionalFormatting>
  <conditionalFormatting sqref="D23 D15 D39 D11 D13 D17 D19 D21 D25 D27 D29 D31 D33 D35 D37 D9">
    <cfRule type="expression" priority="6" dxfId="214" stopIfTrue="1">
      <formula>AND($C9&gt;0,$C9&lt;9,$B9&gt;0)</formula>
    </cfRule>
    <cfRule type="expression" priority="7" dxfId="215" stopIfTrue="1">
      <formula>$C9&gt;0</formula>
    </cfRule>
    <cfRule type="expression" priority="8" dxfId="216" stopIfTrue="1">
      <formula>$D9="Bye"</formula>
    </cfRule>
  </conditionalFormatting>
  <conditionalFormatting sqref="E35 E11 E31 E33 E9 E37 E13 E15 E17 E19 E21 E23 E25 E27 E29 E39">
    <cfRule type="cellIs" priority="4" dxfId="213" operator="equal" stopIfTrue="1">
      <formula>"Bye"</formula>
    </cfRule>
    <cfRule type="expression" priority="5" dxfId="209" stopIfTrue="1">
      <formula>AND(#REF!&lt;9,$B9&gt;0)</formula>
    </cfRule>
  </conditionalFormatting>
  <conditionalFormatting sqref="M46 I46 K44 O48 I10 I14 I18 I22 I26 I30 I34 I38 I42 K36 K12 M16 M32 O24 K20:L20">
    <cfRule type="expression" priority="3" dxfId="218" stopIfTrue="1">
      <formula>$L$1="CU"</formula>
    </cfRule>
  </conditionalFormatting>
  <conditionalFormatting sqref="L48 L44">
    <cfRule type="expression" priority="1" dxfId="209" stopIfTrue="1">
      <formula>I26="as"</formula>
    </cfRule>
    <cfRule type="expression" priority="2" dxfId="209" stopIfTrue="1">
      <formula>I26="bs"</formula>
    </cfRule>
  </conditionalFormatting>
  <dataValidations count="1">
    <dataValidation type="list" allowBlank="1" showInputMessage="1" sqref="L46 J12 L16 J20 N24 L32 J36 N41 H42 H38 H34 H30 H26 H22 H18 H14 H46 J44">
      <formula1>$T$9:$T$20</formula1>
    </dataValidation>
  </dataValidations>
  <printOptions horizontalCentered="1"/>
  <pageMargins left="0.35" right="0.35" top="0.39" bottom="0.39" header="0" footer="0"/>
  <pageSetup fitToHeight="1" fitToWidth="1" horizontalDpi="600" verticalDpi="600" orientation="portrait" paperSize="9" scale="90" r:id="rId3"/>
  <legacyDrawing r:id="rId2"/>
</worksheet>
</file>

<file path=xl/worksheets/sheet3.xml><?xml version="1.0" encoding="utf-8"?>
<worksheet xmlns="http://schemas.openxmlformats.org/spreadsheetml/2006/main" xmlns:r="http://schemas.openxmlformats.org/officeDocument/2006/relationships">
  <sheetPr codeName="Sheet20">
    <pageSetUpPr fitToPage="1"/>
  </sheetPr>
  <dimension ref="A1:V79"/>
  <sheetViews>
    <sheetView showGridLines="0" showZeros="0" zoomScaleSheetLayoutView="100" zoomScalePageLayoutView="0" workbookViewId="0" topLeftCell="A28">
      <selection activeCell="S74" sqref="S74"/>
    </sheetView>
  </sheetViews>
  <sheetFormatPr defaultColWidth="9.140625" defaultRowHeight="15"/>
  <cols>
    <col min="1" max="1" width="3.00390625" style="100" customWidth="1"/>
    <col min="2" max="2" width="4.7109375" style="100" customWidth="1"/>
    <col min="3" max="3" width="4.421875" style="100" hidden="1" customWidth="1"/>
    <col min="4" max="4" width="4.57421875" style="101" customWidth="1"/>
    <col min="5" max="5" width="17.7109375" style="100" customWidth="1"/>
    <col min="6" max="6" width="5.00390625" style="100" customWidth="1"/>
    <col min="7" max="7" width="7.00390625" style="100" customWidth="1"/>
    <col min="8" max="8" width="5.8515625" style="100" customWidth="1"/>
    <col min="9" max="9" width="4.28125" style="102" customWidth="1"/>
    <col min="10" max="10" width="14.57421875" style="100" customWidth="1"/>
    <col min="11" max="11" width="3.7109375" style="102" customWidth="1"/>
    <col min="12" max="12" width="11.7109375" style="100" customWidth="1"/>
    <col min="13" max="13" width="3.140625" style="103" customWidth="1"/>
    <col min="14" max="14" width="10.7109375" style="100" customWidth="1"/>
    <col min="15" max="15" width="1.7109375" style="102" customWidth="1"/>
    <col min="16" max="16" width="10.7109375" style="100" customWidth="1"/>
    <col min="17" max="17" width="1.7109375" style="103" customWidth="1"/>
    <col min="18" max="18" width="0" style="100" hidden="1" customWidth="1"/>
    <col min="19" max="19" width="8.00390625" style="100" customWidth="1"/>
    <col min="20" max="20" width="9.57421875" style="100" hidden="1" customWidth="1"/>
    <col min="21" max="21" width="8.57421875" style="100" hidden="1" customWidth="1"/>
    <col min="22" max="22" width="10.00390625" style="100" hidden="1" customWidth="1"/>
    <col min="23" max="16384" width="9.140625" style="100" customWidth="1"/>
  </cols>
  <sheetData>
    <row r="1" spans="1:22" s="13" customFormat="1" ht="21" customHeight="1">
      <c r="A1" s="1" t="e">
        <f>'[1]Week SetUp'!$A$6</f>
        <v>#REF!</v>
      </c>
      <c r="B1" s="2"/>
      <c r="C1" s="3"/>
      <c r="D1" s="4"/>
      <c r="E1" s="5" t="s">
        <v>81</v>
      </c>
      <c r="F1" s="3"/>
      <c r="G1" s="6" t="s">
        <v>1</v>
      </c>
      <c r="H1" s="7"/>
      <c r="I1" s="8"/>
      <c r="J1" s="9"/>
      <c r="K1" s="8"/>
      <c r="L1" s="9"/>
      <c r="M1" s="8"/>
      <c r="N1" s="10" t="s">
        <v>2</v>
      </c>
      <c r="O1" s="8"/>
      <c r="P1" s="11"/>
      <c r="Q1" s="12"/>
      <c r="T1" s="14"/>
      <c r="U1" s="14"/>
      <c r="V1" s="14"/>
    </row>
    <row r="2" spans="1:17" s="22" customFormat="1" ht="13.5" customHeight="1">
      <c r="A2" s="15">
        <f>'[1]Week SetUp'!$A$8</f>
        <v>0</v>
      </c>
      <c r="B2" s="16"/>
      <c r="C2" s="17"/>
      <c r="D2" s="18"/>
      <c r="E2" s="19"/>
      <c r="F2" s="20"/>
      <c r="G2" s="590" t="s">
        <v>3</v>
      </c>
      <c r="H2" s="590"/>
      <c r="I2" s="590"/>
      <c r="J2" s="590"/>
      <c r="K2" s="590"/>
      <c r="L2" s="590"/>
      <c r="M2" s="590"/>
      <c r="N2" s="590"/>
      <c r="O2" s="590"/>
      <c r="P2" s="590"/>
      <c r="Q2" s="21"/>
    </row>
    <row r="3" spans="1:17" s="26" customFormat="1" ht="11.25" customHeight="1">
      <c r="A3" s="23"/>
      <c r="B3" s="23"/>
      <c r="C3" s="23"/>
      <c r="D3" s="23"/>
      <c r="E3" s="23"/>
      <c r="F3" s="23" t="s">
        <v>4</v>
      </c>
      <c r="G3" s="23"/>
      <c r="H3" s="23"/>
      <c r="I3" s="24"/>
      <c r="J3" s="591" t="s">
        <v>5</v>
      </c>
      <c r="K3" s="591"/>
      <c r="L3" s="591"/>
      <c r="M3" s="24"/>
      <c r="N3" s="23"/>
      <c r="O3" s="24"/>
      <c r="P3" s="23"/>
      <c r="Q3" s="25" t="s">
        <v>6</v>
      </c>
    </row>
    <row r="4" spans="1:17" s="34" customFormat="1" ht="11.25" customHeight="1" thickBot="1">
      <c r="A4" s="592"/>
      <c r="B4" s="592"/>
      <c r="C4" s="592"/>
      <c r="D4" s="27"/>
      <c r="E4" s="28"/>
      <c r="F4" s="28"/>
      <c r="G4" s="29"/>
      <c r="H4" s="28"/>
      <c r="I4" s="30"/>
      <c r="J4" s="318"/>
      <c r="K4" s="30"/>
      <c r="L4" s="32" t="str">
        <f>'[1]Week SetUp'!$C$12</f>
        <v> </v>
      </c>
      <c r="M4" s="33"/>
      <c r="N4" s="28"/>
      <c r="O4" s="30"/>
      <c r="P4" s="593" t="s">
        <v>7</v>
      </c>
      <c r="Q4" s="593"/>
    </row>
    <row r="5" spans="1:17" s="26" customFormat="1" ht="9.75">
      <c r="A5" s="35"/>
      <c r="B5" s="36" t="s">
        <v>8</v>
      </c>
      <c r="C5" s="37" t="s">
        <v>9</v>
      </c>
      <c r="D5" s="38" t="s">
        <v>10</v>
      </c>
      <c r="E5" s="39" t="s">
        <v>11</v>
      </c>
      <c r="F5" s="39" t="s">
        <v>12</v>
      </c>
      <c r="G5" s="39"/>
      <c r="H5" s="39" t="s">
        <v>13</v>
      </c>
      <c r="I5" s="39"/>
      <c r="J5" s="36" t="s">
        <v>14</v>
      </c>
      <c r="K5" s="40"/>
      <c r="L5" s="36" t="s">
        <v>15</v>
      </c>
      <c r="M5" s="40"/>
      <c r="N5" s="36" t="s">
        <v>16</v>
      </c>
      <c r="O5" s="40"/>
      <c r="P5" s="36" t="s">
        <v>17</v>
      </c>
      <c r="Q5" s="41"/>
    </row>
    <row r="6" spans="1:17" s="26" customFormat="1" ht="3.75" customHeight="1" thickBot="1">
      <c r="A6" s="42"/>
      <c r="B6" s="43"/>
      <c r="C6" s="44"/>
      <c r="D6" s="45"/>
      <c r="E6" s="46"/>
      <c r="F6" s="46"/>
      <c r="G6" s="47"/>
      <c r="H6" s="46"/>
      <c r="I6" s="48"/>
      <c r="J6" s="43"/>
      <c r="K6" s="48"/>
      <c r="L6" s="43"/>
      <c r="M6" s="48"/>
      <c r="N6" s="43"/>
      <c r="O6" s="48"/>
      <c r="P6" s="43"/>
      <c r="Q6" s="49"/>
    </row>
    <row r="7" spans="1:22" s="59" customFormat="1" ht="11.25" customHeight="1">
      <c r="A7" s="50">
        <v>1</v>
      </c>
      <c r="B7" s="51" t="str">
        <f>IF($D7="","",VLOOKUP($D7,'[1]Si Main Draw Prep'!$A$7:$J$38,10))</f>
        <v>DA</v>
      </c>
      <c r="C7" s="51">
        <v>18</v>
      </c>
      <c r="D7" s="319">
        <v>1</v>
      </c>
      <c r="E7" s="53" t="s">
        <v>82</v>
      </c>
      <c r="F7" s="320" t="s">
        <v>83</v>
      </c>
      <c r="G7" s="320"/>
      <c r="H7" s="320"/>
      <c r="I7" s="54"/>
      <c r="J7" s="55"/>
      <c r="K7" s="55"/>
      <c r="L7" s="55"/>
      <c r="M7" s="55"/>
      <c r="N7" s="56"/>
      <c r="O7" s="57"/>
      <c r="P7" s="56"/>
      <c r="Q7" s="57"/>
      <c r="R7" s="58"/>
      <c r="T7" s="60" t="str">
        <f>'[1]Officials'!P24</f>
        <v>Umpire</v>
      </c>
      <c r="V7" s="61" t="str">
        <f>F$7&amp;" "&amp;E$7</f>
        <v>Дарья Крук</v>
      </c>
    </row>
    <row r="8" spans="1:22" s="59" customFormat="1" ht="9" customHeight="1">
      <c r="A8" s="62"/>
      <c r="B8" s="63"/>
      <c r="C8" s="63"/>
      <c r="D8" s="321"/>
      <c r="E8" s="322"/>
      <c r="F8" s="323"/>
      <c r="G8" s="322"/>
      <c r="H8" s="324"/>
      <c r="I8" s="68"/>
      <c r="J8" s="96" t="s">
        <v>82</v>
      </c>
      <c r="K8" s="325"/>
      <c r="L8" s="55"/>
      <c r="M8" s="55"/>
      <c r="N8" s="56"/>
      <c r="O8" s="57"/>
      <c r="P8" s="56"/>
      <c r="Q8" s="57"/>
      <c r="R8" s="58"/>
      <c r="T8" s="70" t="str">
        <f>'[1]Officials'!P25</f>
        <v> </v>
      </c>
      <c r="V8" s="71" t="e">
        <f>#REF!&amp;" "&amp;#REF!</f>
        <v>#REF!</v>
      </c>
    </row>
    <row r="9" spans="1:22" s="59" customFormat="1" ht="9" customHeight="1">
      <c r="A9" s="62">
        <v>2</v>
      </c>
      <c r="B9" s="51" t="str">
        <f>IF($D9="","",VLOOKUP($D9,'[1]Si Main Draw Prep'!$A$7:$J$38,10))</f>
        <v>DA</v>
      </c>
      <c r="C9" s="51"/>
      <c r="D9" s="326">
        <v>12</v>
      </c>
      <c r="E9" s="320" t="s">
        <v>20</v>
      </c>
      <c r="F9" s="320"/>
      <c r="G9" s="320"/>
      <c r="H9" s="53"/>
      <c r="I9" s="73"/>
      <c r="J9" s="74"/>
      <c r="K9" s="327"/>
      <c r="L9" s="55"/>
      <c r="M9" s="55"/>
      <c r="N9" s="56"/>
      <c r="O9" s="57"/>
      <c r="P9" s="56"/>
      <c r="Q9" s="57"/>
      <c r="R9" s="58"/>
      <c r="T9" s="70" t="str">
        <f>'[1]Officials'!P26</f>
        <v> </v>
      </c>
      <c r="V9" s="71" t="str">
        <f>F$11&amp;" "&amp;E$11</f>
        <v>Камилла Маркевич</v>
      </c>
    </row>
    <row r="10" spans="1:22" s="59" customFormat="1" ht="9" customHeight="1">
      <c r="A10" s="62"/>
      <c r="B10" s="63"/>
      <c r="C10" s="63"/>
      <c r="D10" s="321"/>
      <c r="E10" s="322"/>
      <c r="F10" s="322"/>
      <c r="G10" s="322"/>
      <c r="H10" s="322"/>
      <c r="I10" s="76"/>
      <c r="J10" s="67"/>
      <c r="K10" s="328"/>
      <c r="L10" s="96" t="s">
        <v>82</v>
      </c>
      <c r="M10" s="69"/>
      <c r="N10" s="56"/>
      <c r="O10" s="57"/>
      <c r="P10" s="56"/>
      <c r="Q10" s="57"/>
      <c r="R10" s="58"/>
      <c r="T10" s="70" t="str">
        <f>'[1]Officials'!P27</f>
        <v> </v>
      </c>
      <c r="V10" s="71" t="str">
        <f>F$13&amp;" "&amp;E$13</f>
        <v>София Медюлянова</v>
      </c>
    </row>
    <row r="11" spans="1:22" s="59" customFormat="1" ht="9" customHeight="1">
      <c r="A11" s="62">
        <v>3</v>
      </c>
      <c r="B11" s="51"/>
      <c r="C11" s="51">
        <v>31</v>
      </c>
      <c r="D11" s="326"/>
      <c r="E11" s="320" t="s">
        <v>84</v>
      </c>
      <c r="F11" s="320" t="s">
        <v>85</v>
      </c>
      <c r="G11" s="320"/>
      <c r="H11" s="320"/>
      <c r="I11" s="54"/>
      <c r="J11" s="66"/>
      <c r="K11" s="329"/>
      <c r="L11" s="74" t="s">
        <v>145</v>
      </c>
      <c r="M11" s="75"/>
      <c r="N11" s="56"/>
      <c r="O11" s="57"/>
      <c r="P11" s="56"/>
      <c r="Q11" s="57"/>
      <c r="R11" s="58"/>
      <c r="T11" s="70" t="str">
        <f>'[1]Officials'!P28</f>
        <v> </v>
      </c>
      <c r="U11" s="80"/>
      <c r="V11" s="71" t="str">
        <f>F$15&amp;" "&amp;E$15</f>
        <v> Х</v>
      </c>
    </row>
    <row r="12" spans="1:22" s="59" customFormat="1" ht="9" customHeight="1">
      <c r="A12" s="62"/>
      <c r="B12" s="81"/>
      <c r="C12" s="63"/>
      <c r="D12" s="321"/>
      <c r="E12" s="322"/>
      <c r="F12" s="330"/>
      <c r="G12" s="322"/>
      <c r="H12" s="324"/>
      <c r="I12" s="68"/>
      <c r="J12" s="96" t="s">
        <v>86</v>
      </c>
      <c r="K12" s="331"/>
      <c r="L12" s="66"/>
      <c r="M12" s="84"/>
      <c r="N12" s="56"/>
      <c r="O12" s="57"/>
      <c r="P12" s="56"/>
      <c r="Q12" s="57"/>
      <c r="R12" s="58"/>
      <c r="T12" s="70" t="str">
        <f>'[1]Officials'!P29</f>
        <v> </v>
      </c>
      <c r="V12" s="71" t="str">
        <f>F$17&amp;" "&amp;E$17</f>
        <v>Мария Седых</v>
      </c>
    </row>
    <row r="13" spans="1:22" s="59" customFormat="1" ht="9" customHeight="1">
      <c r="A13" s="62">
        <v>4</v>
      </c>
      <c r="B13" s="51"/>
      <c r="C13" s="51">
        <v>35</v>
      </c>
      <c r="D13" s="326"/>
      <c r="E13" s="320" t="s">
        <v>86</v>
      </c>
      <c r="F13" s="320" t="s">
        <v>87</v>
      </c>
      <c r="G13" s="320"/>
      <c r="H13" s="320"/>
      <c r="I13" s="85"/>
      <c r="J13" s="66" t="s">
        <v>159</v>
      </c>
      <c r="K13" s="332"/>
      <c r="L13" s="66"/>
      <c r="M13" s="78"/>
      <c r="N13" s="56"/>
      <c r="O13" s="57"/>
      <c r="P13" s="56"/>
      <c r="Q13" s="57"/>
      <c r="R13" s="58"/>
      <c r="T13" s="70" t="str">
        <f>'[1]Officials'!P30</f>
        <v> </v>
      </c>
      <c r="V13" s="71" t="str">
        <f>F$19&amp;" "&amp;E$19</f>
        <v> Х</v>
      </c>
    </row>
    <row r="14" spans="1:22" s="59" customFormat="1" ht="9" customHeight="1">
      <c r="A14" s="62"/>
      <c r="B14" s="63"/>
      <c r="C14" s="63"/>
      <c r="D14" s="321"/>
      <c r="E14" s="322"/>
      <c r="F14" s="322"/>
      <c r="G14" s="322"/>
      <c r="H14" s="322"/>
      <c r="I14" s="76"/>
      <c r="J14" s="66"/>
      <c r="K14" s="332"/>
      <c r="L14" s="67"/>
      <c r="M14" s="77"/>
      <c r="N14" s="96" t="s">
        <v>82</v>
      </c>
      <c r="O14" s="541"/>
      <c r="P14" s="542"/>
      <c r="Q14" s="57"/>
      <c r="R14" s="58"/>
      <c r="T14" s="70" t="str">
        <f>'[1]Officials'!P31</f>
        <v> </v>
      </c>
      <c r="V14" s="71" t="str">
        <f>F$21&amp;" "&amp;E$21</f>
        <v>Александра Алехна </v>
      </c>
    </row>
    <row r="15" spans="1:22" s="59" customFormat="1" ht="9" customHeight="1">
      <c r="A15" s="62">
        <v>5</v>
      </c>
      <c r="B15" s="51"/>
      <c r="C15" s="51">
        <v>73</v>
      </c>
      <c r="D15" s="326"/>
      <c r="E15" s="320" t="s">
        <v>20</v>
      </c>
      <c r="F15" s="320"/>
      <c r="G15" s="320"/>
      <c r="H15" s="320"/>
      <c r="I15" s="87"/>
      <c r="J15" s="66"/>
      <c r="K15" s="332"/>
      <c r="L15" s="66"/>
      <c r="M15" s="78"/>
      <c r="N15" s="543" t="s">
        <v>151</v>
      </c>
      <c r="O15" s="544"/>
      <c r="P15" s="542"/>
      <c r="Q15" s="57"/>
      <c r="R15" s="58"/>
      <c r="T15" s="70" t="str">
        <f>'[1]Officials'!P32</f>
        <v> </v>
      </c>
      <c r="V15" s="71" t="str">
        <f>F$23&amp;" "&amp;E$23</f>
        <v>Владислава Фомина</v>
      </c>
    </row>
    <row r="16" spans="1:22" s="59" customFormat="1" ht="9" customHeight="1">
      <c r="A16" s="62"/>
      <c r="B16" s="63"/>
      <c r="C16" s="63"/>
      <c r="D16" s="321"/>
      <c r="E16" s="322"/>
      <c r="F16" s="330"/>
      <c r="G16" s="322"/>
      <c r="H16" s="324"/>
      <c r="I16" s="68"/>
      <c r="J16" s="96" t="s">
        <v>88</v>
      </c>
      <c r="K16" s="325"/>
      <c r="L16" s="66"/>
      <c r="M16" s="78"/>
      <c r="N16" s="542"/>
      <c r="O16" s="544"/>
      <c r="P16" s="542"/>
      <c r="Q16" s="57"/>
      <c r="R16" s="58"/>
      <c r="T16" s="70" t="str">
        <f>'[1]Officials'!P33</f>
        <v> </v>
      </c>
      <c r="V16" s="71" t="str">
        <f>F$25&amp;" "&amp;E$25</f>
        <v> Х</v>
      </c>
    </row>
    <row r="17" spans="1:22" s="59" customFormat="1" ht="9" customHeight="1">
      <c r="A17" s="62">
        <v>6</v>
      </c>
      <c r="B17" s="51">
        <f>IF($D17="","",VLOOKUP($D17,'[1]Si Main Draw Prep'!$A$7:$J$38,10))</f>
      </c>
      <c r="C17" s="51">
        <v>37</v>
      </c>
      <c r="D17" s="326"/>
      <c r="E17" s="320" t="s">
        <v>88</v>
      </c>
      <c r="F17" s="320" t="s">
        <v>89</v>
      </c>
      <c r="G17" s="320"/>
      <c r="H17" s="320"/>
      <c r="I17" s="73"/>
      <c r="J17" s="74"/>
      <c r="K17" s="327"/>
      <c r="L17" s="66"/>
      <c r="M17" s="78"/>
      <c r="N17" s="542"/>
      <c r="O17" s="544"/>
      <c r="P17" s="542"/>
      <c r="Q17" s="57"/>
      <c r="R17" s="58"/>
      <c r="T17" s="70" t="str">
        <f>'[1]Officials'!P34</f>
        <v> </v>
      </c>
      <c r="V17" s="71" t="str">
        <f>F$27&amp;" "&amp;E$27</f>
        <v>Юлия Перепехина</v>
      </c>
    </row>
    <row r="18" spans="1:22" s="59" customFormat="1" ht="9" customHeight="1" thickBot="1">
      <c r="A18" s="62"/>
      <c r="B18" s="63"/>
      <c r="C18" s="63"/>
      <c r="D18" s="321"/>
      <c r="E18" s="322"/>
      <c r="F18" s="322"/>
      <c r="G18" s="322"/>
      <c r="H18" s="322"/>
      <c r="I18" s="76"/>
      <c r="J18" s="67"/>
      <c r="K18" s="328"/>
      <c r="L18" s="96" t="s">
        <v>90</v>
      </c>
      <c r="M18" s="83"/>
      <c r="N18" s="542"/>
      <c r="O18" s="544"/>
      <c r="P18" s="542"/>
      <c r="Q18" s="57"/>
      <c r="R18" s="58"/>
      <c r="T18" s="89" t="str">
        <f>'[1]Officials'!P35</f>
        <v>None</v>
      </c>
      <c r="V18" s="71" t="str">
        <f>F$29&amp;" "&amp;E$29</f>
        <v>Валерия Климчук</v>
      </c>
    </row>
    <row r="19" spans="1:22" s="59" customFormat="1" ht="9" customHeight="1">
      <c r="A19" s="62">
        <v>7</v>
      </c>
      <c r="B19" s="51"/>
      <c r="C19" s="51">
        <v>41</v>
      </c>
      <c r="D19" s="326"/>
      <c r="E19" s="320" t="s">
        <v>20</v>
      </c>
      <c r="F19" s="320"/>
      <c r="G19" s="320"/>
      <c r="H19" s="320"/>
      <c r="I19" s="54"/>
      <c r="J19" s="66"/>
      <c r="K19" s="329"/>
      <c r="L19" s="74" t="s">
        <v>156</v>
      </c>
      <c r="M19" s="79"/>
      <c r="N19" s="542"/>
      <c r="O19" s="544"/>
      <c r="P19" s="542"/>
      <c r="Q19" s="57"/>
      <c r="R19" s="58"/>
      <c r="V19" s="71" t="str">
        <f>F$31&amp;" "&amp;E$31</f>
        <v> Х</v>
      </c>
    </row>
    <row r="20" spans="1:22" s="59" customFormat="1" ht="9" customHeight="1">
      <c r="A20" s="62"/>
      <c r="B20" s="63"/>
      <c r="C20" s="63"/>
      <c r="D20" s="321"/>
      <c r="E20" s="322"/>
      <c r="F20" s="330"/>
      <c r="G20" s="322"/>
      <c r="H20" s="324"/>
      <c r="I20" s="68"/>
      <c r="J20" s="96" t="s">
        <v>90</v>
      </c>
      <c r="K20" s="331"/>
      <c r="L20" s="66"/>
      <c r="M20" s="90"/>
      <c r="N20" s="542"/>
      <c r="O20" s="544"/>
      <c r="P20" s="542"/>
      <c r="Q20" s="57"/>
      <c r="R20" s="58"/>
      <c r="V20" s="71" t="str">
        <f>F$33&amp;" "&amp;E$35</f>
        <v>Милана Х</v>
      </c>
    </row>
    <row r="21" spans="1:22" s="59" customFormat="1" ht="9" customHeight="1">
      <c r="A21" s="50">
        <v>8</v>
      </c>
      <c r="B21" s="333"/>
      <c r="C21" s="51">
        <v>26</v>
      </c>
      <c r="D21" s="334" t="s">
        <v>28</v>
      </c>
      <c r="E21" s="53" t="s">
        <v>91</v>
      </c>
      <c r="F21" s="53" t="s">
        <v>92</v>
      </c>
      <c r="G21" s="53"/>
      <c r="H21" s="320"/>
      <c r="I21" s="85"/>
      <c r="J21" s="66"/>
      <c r="K21" s="332"/>
      <c r="L21" s="66"/>
      <c r="M21" s="55"/>
      <c r="N21" s="542"/>
      <c r="O21" s="544"/>
      <c r="P21" s="542"/>
      <c r="Q21" s="57"/>
      <c r="R21" s="58"/>
      <c r="V21" s="71" t="e">
        <f>F$35&amp;" "&amp;#REF!</f>
        <v>#REF!</v>
      </c>
    </row>
    <row r="22" spans="1:22" s="59" customFormat="1" ht="9" customHeight="1">
      <c r="A22" s="62"/>
      <c r="B22" s="63"/>
      <c r="C22" s="63"/>
      <c r="D22" s="335"/>
      <c r="E22" s="322"/>
      <c r="F22" s="322"/>
      <c r="G22" s="322"/>
      <c r="H22" s="322"/>
      <c r="I22" s="76"/>
      <c r="J22" s="66"/>
      <c r="K22" s="332"/>
      <c r="L22" s="66"/>
      <c r="M22" s="55"/>
      <c r="N22" s="67"/>
      <c r="O22" s="371"/>
      <c r="P22" s="96" t="s">
        <v>82</v>
      </c>
      <c r="Q22" s="86"/>
      <c r="R22" s="58"/>
      <c r="V22" s="71" t="str">
        <f>F$37&amp;" "&amp;E$37</f>
        <v>Полина Пашко</v>
      </c>
    </row>
    <row r="23" spans="1:22" s="59" customFormat="1" ht="9" customHeight="1">
      <c r="A23" s="50">
        <v>9</v>
      </c>
      <c r="B23" s="51"/>
      <c r="C23" s="51">
        <v>20</v>
      </c>
      <c r="D23" s="319">
        <v>3</v>
      </c>
      <c r="E23" s="320" t="s">
        <v>93</v>
      </c>
      <c r="F23" s="320" t="s">
        <v>94</v>
      </c>
      <c r="G23" s="320"/>
      <c r="H23" s="320"/>
      <c r="I23" s="54"/>
      <c r="J23" s="66"/>
      <c r="K23" s="332"/>
      <c r="L23" s="66"/>
      <c r="M23" s="55"/>
      <c r="N23" s="542"/>
      <c r="O23" s="544"/>
      <c r="P23" s="542" t="s">
        <v>142</v>
      </c>
      <c r="Q23" s="88"/>
      <c r="R23" s="58"/>
      <c r="V23" s="71" t="str">
        <f>F$39&amp;" "&amp;E$39</f>
        <v>Дарья Макейчик</v>
      </c>
    </row>
    <row r="24" spans="1:22" s="59" customFormat="1" ht="9" customHeight="1">
      <c r="A24" s="62"/>
      <c r="B24" s="63"/>
      <c r="C24" s="63"/>
      <c r="D24" s="321"/>
      <c r="E24" s="322"/>
      <c r="F24" s="323"/>
      <c r="G24" s="322"/>
      <c r="H24" s="324"/>
      <c r="I24" s="68"/>
      <c r="J24" s="96" t="s">
        <v>93</v>
      </c>
      <c r="K24" s="325"/>
      <c r="L24" s="66"/>
      <c r="M24" s="55"/>
      <c r="N24" s="542"/>
      <c r="O24" s="544"/>
      <c r="P24" s="542"/>
      <c r="Q24" s="88"/>
      <c r="R24" s="58"/>
      <c r="V24" s="71" t="str">
        <f>F$41&amp;" "&amp;E$41</f>
        <v> Х</v>
      </c>
    </row>
    <row r="25" spans="1:22" s="59" customFormat="1" ht="9" customHeight="1">
      <c r="A25" s="62">
        <v>10</v>
      </c>
      <c r="B25" s="51">
        <f>IF($D25="","",VLOOKUP($D25,'[1]Si Main Draw Prep'!$A$7:$J$38,10))</f>
      </c>
      <c r="C25" s="51">
        <v>18</v>
      </c>
      <c r="D25" s="326"/>
      <c r="E25" s="320" t="s">
        <v>20</v>
      </c>
      <c r="F25" s="320"/>
      <c r="G25" s="320"/>
      <c r="H25" s="320"/>
      <c r="I25" s="73"/>
      <c r="J25" s="74"/>
      <c r="K25" s="327"/>
      <c r="L25" s="66"/>
      <c r="M25" s="55"/>
      <c r="N25" s="542"/>
      <c r="O25" s="544"/>
      <c r="P25" s="542"/>
      <c r="Q25" s="88"/>
      <c r="R25" s="58"/>
      <c r="V25" s="71" t="str">
        <f>F$43&amp;" "&amp;E$43</f>
        <v>Владислава Лапицкая</v>
      </c>
    </row>
    <row r="26" spans="1:22" s="59" customFormat="1" ht="9" customHeight="1">
      <c r="A26" s="62"/>
      <c r="B26" s="63"/>
      <c r="C26" s="63"/>
      <c r="D26" s="321"/>
      <c r="E26" s="322"/>
      <c r="F26" s="322"/>
      <c r="G26" s="322"/>
      <c r="H26" s="322"/>
      <c r="I26" s="76"/>
      <c r="J26" s="67"/>
      <c r="K26" s="328"/>
      <c r="L26" s="96" t="s">
        <v>93</v>
      </c>
      <c r="M26" s="69"/>
      <c r="N26" s="542"/>
      <c r="O26" s="544"/>
      <c r="P26" s="542"/>
      <c r="Q26" s="88"/>
      <c r="R26" s="58"/>
      <c r="V26" s="71" t="str">
        <f>F$45&amp;" "&amp;E$45</f>
        <v>Ника Татур</v>
      </c>
    </row>
    <row r="27" spans="1:22" s="59" customFormat="1" ht="9" customHeight="1">
      <c r="A27" s="62">
        <v>11</v>
      </c>
      <c r="B27" s="51">
        <f>IF($D27="","",VLOOKUP($D27,'[1]Si Main Draw Prep'!$A$7:$J$38,10))</f>
      </c>
      <c r="C27" s="51">
        <v>70</v>
      </c>
      <c r="D27" s="326"/>
      <c r="E27" s="320" t="s">
        <v>95</v>
      </c>
      <c r="F27" s="320" t="s">
        <v>96</v>
      </c>
      <c r="G27" s="320"/>
      <c r="H27" s="320"/>
      <c r="I27" s="54"/>
      <c r="J27" s="66"/>
      <c r="K27" s="329"/>
      <c r="L27" s="74" t="s">
        <v>209</v>
      </c>
      <c r="M27" s="75"/>
      <c r="N27" s="542"/>
      <c r="O27" s="544"/>
      <c r="P27" s="542"/>
      <c r="Q27" s="88"/>
      <c r="R27" s="58"/>
      <c r="V27" s="71" t="str">
        <f>F$47&amp;" "&amp;E$47</f>
        <v> Х</v>
      </c>
    </row>
    <row r="28" spans="1:22" s="59" customFormat="1" ht="9" customHeight="1">
      <c r="A28" s="62"/>
      <c r="B28" s="81"/>
      <c r="C28" s="63"/>
      <c r="D28" s="321"/>
      <c r="E28" s="322"/>
      <c r="F28" s="330"/>
      <c r="G28" s="322"/>
      <c r="H28" s="324"/>
      <c r="I28" s="68"/>
      <c r="J28" s="96" t="s">
        <v>95</v>
      </c>
      <c r="K28" s="331"/>
      <c r="L28" s="66"/>
      <c r="M28" s="84"/>
      <c r="N28" s="542"/>
      <c r="O28" s="544"/>
      <c r="P28" s="542"/>
      <c r="Q28" s="88"/>
      <c r="R28" s="58"/>
      <c r="V28" s="71" t="str">
        <f>F$49&amp;" "&amp;E$49</f>
        <v>Ирина Клепикова</v>
      </c>
    </row>
    <row r="29" spans="1:22" s="59" customFormat="1" ht="9" customHeight="1">
      <c r="A29" s="62">
        <v>12</v>
      </c>
      <c r="B29" s="51"/>
      <c r="C29" s="51">
        <v>52</v>
      </c>
      <c r="D29" s="326"/>
      <c r="E29" s="320" t="s">
        <v>97</v>
      </c>
      <c r="F29" s="320" t="s">
        <v>98</v>
      </c>
      <c r="G29" s="320"/>
      <c r="H29" s="320"/>
      <c r="I29" s="85"/>
      <c r="J29" s="66" t="s">
        <v>149</v>
      </c>
      <c r="K29" s="332"/>
      <c r="L29" s="66"/>
      <c r="M29" s="78"/>
      <c r="N29" s="542"/>
      <c r="O29" s="544"/>
      <c r="P29" s="542"/>
      <c r="Q29" s="88"/>
      <c r="R29" s="58"/>
      <c r="V29" s="71" t="str">
        <f>F$51&amp;" "&amp;E$51</f>
        <v> Х</v>
      </c>
    </row>
    <row r="30" spans="1:22" s="59" customFormat="1" ht="9" customHeight="1">
      <c r="A30" s="62"/>
      <c r="B30" s="63"/>
      <c r="C30" s="63"/>
      <c r="D30" s="321"/>
      <c r="E30" s="322"/>
      <c r="F30" s="322"/>
      <c r="G30" s="322"/>
      <c r="H30" s="322"/>
      <c r="I30" s="76"/>
      <c r="J30" s="66"/>
      <c r="K30" s="332"/>
      <c r="L30" s="67"/>
      <c r="M30" s="77"/>
      <c r="N30" s="96" t="s">
        <v>93</v>
      </c>
      <c r="O30" s="545"/>
      <c r="P30" s="542"/>
      <c r="Q30" s="88"/>
      <c r="R30" s="58"/>
      <c r="V30" s="71" t="str">
        <f>F$53&amp;" "&amp;E$53</f>
        <v>Ксения Романовская</v>
      </c>
    </row>
    <row r="31" spans="1:22" s="59" customFormat="1" ht="9" customHeight="1">
      <c r="A31" s="62">
        <v>13</v>
      </c>
      <c r="B31" s="51">
        <f>IF($D31="","",VLOOKUP($D31,'[1]Si Main Draw Prep'!$A$7:$J$38,10))</f>
      </c>
      <c r="C31" s="51">
        <v>47</v>
      </c>
      <c r="D31" s="326"/>
      <c r="E31" s="320" t="s">
        <v>20</v>
      </c>
      <c r="F31" s="320"/>
      <c r="G31" s="320"/>
      <c r="H31" s="320"/>
      <c r="I31" s="87"/>
      <c r="J31" s="66"/>
      <c r="K31" s="332"/>
      <c r="L31" s="66"/>
      <c r="M31" s="78"/>
      <c r="N31" s="543" t="s">
        <v>151</v>
      </c>
      <c r="O31" s="546"/>
      <c r="P31" s="542"/>
      <c r="Q31" s="88"/>
      <c r="R31" s="58"/>
      <c r="V31" s="71" t="str">
        <f>F$55&amp;" "&amp;E$55</f>
        <v>Алеся Трошко</v>
      </c>
    </row>
    <row r="32" spans="1:22" s="59" customFormat="1" ht="9" customHeight="1">
      <c r="A32" s="62"/>
      <c r="B32" s="63"/>
      <c r="C32" s="63"/>
      <c r="D32" s="321"/>
      <c r="E32" s="322"/>
      <c r="F32" s="330"/>
      <c r="G32" s="322"/>
      <c r="H32" s="324"/>
      <c r="I32" s="68"/>
      <c r="J32" s="96" t="s">
        <v>99</v>
      </c>
      <c r="K32" s="325"/>
      <c r="L32" s="66"/>
      <c r="M32" s="78"/>
      <c r="N32" s="542"/>
      <c r="O32" s="546"/>
      <c r="P32" s="542"/>
      <c r="Q32" s="88"/>
      <c r="R32" s="58"/>
      <c r="V32" s="71" t="str">
        <f>F$57&amp;" "&amp;E$57</f>
        <v> Х</v>
      </c>
    </row>
    <row r="33" spans="1:22" s="59" customFormat="1" ht="9" customHeight="1">
      <c r="A33" s="62">
        <v>14</v>
      </c>
      <c r="B33" s="51"/>
      <c r="C33" s="51">
        <v>39</v>
      </c>
      <c r="D33" s="326"/>
      <c r="E33" s="320" t="s">
        <v>99</v>
      </c>
      <c r="F33" s="320" t="s">
        <v>100</v>
      </c>
      <c r="G33" s="320"/>
      <c r="H33" s="320"/>
      <c r="I33" s="73"/>
      <c r="J33" s="74"/>
      <c r="K33" s="327"/>
      <c r="L33" s="66"/>
      <c r="M33" s="78"/>
      <c r="N33" s="542"/>
      <c r="O33" s="546"/>
      <c r="P33" s="542"/>
      <c r="Q33" s="88"/>
      <c r="R33" s="58"/>
      <c r="V33" s="71" t="str">
        <f>F$59&amp;" "&amp;E$59</f>
        <v>Владислава Алексеева</v>
      </c>
    </row>
    <row r="34" spans="1:22" s="59" customFormat="1" ht="9" customHeight="1">
      <c r="A34" s="62"/>
      <c r="B34" s="63"/>
      <c r="C34" s="63"/>
      <c r="D34" s="321"/>
      <c r="E34" s="322"/>
      <c r="F34" s="322"/>
      <c r="G34" s="322"/>
      <c r="H34" s="322"/>
      <c r="I34" s="76"/>
      <c r="J34" s="67"/>
      <c r="K34" s="328"/>
      <c r="L34" s="96" t="s">
        <v>101</v>
      </c>
      <c r="M34" s="83"/>
      <c r="N34" s="542"/>
      <c r="O34" s="546"/>
      <c r="P34" s="542"/>
      <c r="Q34" s="88"/>
      <c r="R34" s="58"/>
      <c r="V34" s="71" t="str">
        <f>F$61&amp;" "&amp;E$61</f>
        <v>Алена Тофпенец</v>
      </c>
    </row>
    <row r="35" spans="1:22" s="59" customFormat="1" ht="9" customHeight="1">
      <c r="A35" s="62">
        <v>15</v>
      </c>
      <c r="B35" s="51"/>
      <c r="C35" s="51">
        <v>30</v>
      </c>
      <c r="D35" s="326"/>
      <c r="E35" s="320" t="s">
        <v>20</v>
      </c>
      <c r="F35" s="320"/>
      <c r="G35" s="320"/>
      <c r="H35" s="320"/>
      <c r="I35" s="54"/>
      <c r="J35" s="66"/>
      <c r="K35" s="329"/>
      <c r="L35" s="74" t="s">
        <v>151</v>
      </c>
      <c r="M35" s="79"/>
      <c r="N35" s="542"/>
      <c r="O35" s="546"/>
      <c r="P35" s="542"/>
      <c r="Q35" s="88"/>
      <c r="R35" s="58"/>
      <c r="V35" s="71" t="str">
        <f>F$63&amp;" "&amp;E$63</f>
        <v> Х</v>
      </c>
    </row>
    <row r="36" spans="1:22" s="59" customFormat="1" ht="9" customHeight="1">
      <c r="A36" s="62"/>
      <c r="B36" s="63"/>
      <c r="C36" s="63"/>
      <c r="D36" s="321"/>
      <c r="E36" s="322"/>
      <c r="F36" s="330"/>
      <c r="G36" s="322"/>
      <c r="H36" s="324"/>
      <c r="I36" s="68"/>
      <c r="J36" s="96" t="s">
        <v>101</v>
      </c>
      <c r="K36" s="331"/>
      <c r="L36" s="66"/>
      <c r="M36" s="90"/>
      <c r="N36" s="542"/>
      <c r="O36" s="546"/>
      <c r="P36" s="542"/>
      <c r="Q36" s="88"/>
      <c r="R36" s="58"/>
      <c r="V36" s="71" t="str">
        <f>F$9&amp;" "&amp;E$9</f>
        <v> Х</v>
      </c>
    </row>
    <row r="37" spans="1:22" s="59" customFormat="1" ht="9" customHeight="1">
      <c r="A37" s="50">
        <v>16</v>
      </c>
      <c r="B37" s="51"/>
      <c r="C37" s="51">
        <v>28</v>
      </c>
      <c r="D37" s="334" t="s">
        <v>28</v>
      </c>
      <c r="E37" s="53" t="s">
        <v>101</v>
      </c>
      <c r="F37" s="53" t="s">
        <v>102</v>
      </c>
      <c r="G37" s="53"/>
      <c r="H37" s="320"/>
      <c r="I37" s="85"/>
      <c r="J37" s="66"/>
      <c r="K37" s="332"/>
      <c r="L37" s="66"/>
      <c r="M37" s="55"/>
      <c r="N37" s="546"/>
      <c r="O37" s="546"/>
      <c r="P37" s="542"/>
      <c r="Q37" s="88"/>
      <c r="R37" s="58"/>
      <c r="V37" s="71" t="str">
        <f>F$67&amp;" "&amp;E$67</f>
        <v> Х</v>
      </c>
    </row>
    <row r="38" spans="1:22" s="59" customFormat="1" ht="9" customHeight="1" thickBot="1">
      <c r="A38" s="62"/>
      <c r="B38" s="63"/>
      <c r="C38" s="63"/>
      <c r="D38" s="336"/>
      <c r="E38" s="65"/>
      <c r="F38" s="65"/>
      <c r="G38" s="65"/>
      <c r="H38" s="322"/>
      <c r="I38" s="76"/>
      <c r="J38" s="66"/>
      <c r="K38" s="332"/>
      <c r="L38" s="66"/>
      <c r="M38" s="55"/>
      <c r="N38" s="547"/>
      <c r="O38" s="548"/>
      <c r="P38" s="96" t="s">
        <v>82</v>
      </c>
      <c r="Q38" s="94"/>
      <c r="R38" s="58"/>
      <c r="V38" s="95" t="str">
        <f>F$69&amp;" "&amp;E$69</f>
        <v>Александра Слагаева</v>
      </c>
    </row>
    <row r="39" spans="1:18" s="59" customFormat="1" ht="9" customHeight="1">
      <c r="A39" s="50">
        <v>17</v>
      </c>
      <c r="B39" s="51"/>
      <c r="C39" s="51">
        <v>27</v>
      </c>
      <c r="D39" s="334" t="s">
        <v>28</v>
      </c>
      <c r="E39" s="53" t="s">
        <v>30</v>
      </c>
      <c r="F39" s="53" t="s">
        <v>83</v>
      </c>
      <c r="G39" s="53"/>
      <c r="H39" s="320"/>
      <c r="I39" s="54"/>
      <c r="J39" s="66"/>
      <c r="K39" s="332"/>
      <c r="L39" s="66"/>
      <c r="M39" s="55"/>
      <c r="N39" s="67"/>
      <c r="O39" s="549"/>
      <c r="P39" s="542" t="s">
        <v>143</v>
      </c>
      <c r="Q39" s="88"/>
      <c r="R39" s="58"/>
    </row>
    <row r="40" spans="1:18" s="59" customFormat="1" ht="9" customHeight="1">
      <c r="A40" s="62"/>
      <c r="B40" s="63"/>
      <c r="C40" s="63"/>
      <c r="D40" s="321"/>
      <c r="E40" s="322"/>
      <c r="F40" s="323"/>
      <c r="G40" s="322"/>
      <c r="H40" s="324"/>
      <c r="I40" s="68"/>
      <c r="J40" s="96" t="s">
        <v>30</v>
      </c>
      <c r="K40" s="325"/>
      <c r="L40" s="66"/>
      <c r="M40" s="55"/>
      <c r="N40" s="542"/>
      <c r="O40" s="546"/>
      <c r="P40" s="542"/>
      <c r="Q40" s="88"/>
      <c r="R40" s="58"/>
    </row>
    <row r="41" spans="1:18" s="59" customFormat="1" ht="9" customHeight="1">
      <c r="A41" s="62">
        <v>18</v>
      </c>
      <c r="B41" s="51"/>
      <c r="C41" s="51">
        <v>88</v>
      </c>
      <c r="D41" s="326"/>
      <c r="E41" s="320" t="s">
        <v>20</v>
      </c>
      <c r="F41" s="320"/>
      <c r="G41" s="320"/>
      <c r="H41" s="320"/>
      <c r="I41" s="73"/>
      <c r="J41" s="74"/>
      <c r="K41" s="327"/>
      <c r="L41" s="66"/>
      <c r="M41" s="55"/>
      <c r="N41" s="542"/>
      <c r="O41" s="546"/>
      <c r="P41" s="542"/>
      <c r="Q41" s="88"/>
      <c r="R41" s="58"/>
    </row>
    <row r="42" spans="1:18" s="59" customFormat="1" ht="9" customHeight="1">
      <c r="A42" s="62"/>
      <c r="B42" s="63"/>
      <c r="C42" s="63"/>
      <c r="D42" s="321"/>
      <c r="E42" s="322"/>
      <c r="F42" s="322"/>
      <c r="G42" s="322"/>
      <c r="H42" s="322"/>
      <c r="I42" s="76"/>
      <c r="J42" s="67"/>
      <c r="K42" s="328"/>
      <c r="L42" s="96" t="s">
        <v>103</v>
      </c>
      <c r="M42" s="69"/>
      <c r="N42" s="542"/>
      <c r="O42" s="546"/>
      <c r="P42" s="542"/>
      <c r="Q42" s="88"/>
      <c r="R42" s="58"/>
    </row>
    <row r="43" spans="1:18" s="59" customFormat="1" ht="9" customHeight="1">
      <c r="A43" s="62">
        <v>19</v>
      </c>
      <c r="B43" s="51"/>
      <c r="C43" s="51">
        <v>32</v>
      </c>
      <c r="D43" s="326"/>
      <c r="E43" s="320" t="s">
        <v>103</v>
      </c>
      <c r="F43" s="320" t="s">
        <v>94</v>
      </c>
      <c r="G43" s="320"/>
      <c r="H43" s="320"/>
      <c r="I43" s="54"/>
      <c r="J43" s="66"/>
      <c r="K43" s="329"/>
      <c r="L43" s="74" t="s">
        <v>148</v>
      </c>
      <c r="M43" s="75"/>
      <c r="N43" s="542"/>
      <c r="O43" s="546"/>
      <c r="P43" s="542"/>
      <c r="Q43" s="88"/>
      <c r="R43" s="58"/>
    </row>
    <row r="44" spans="1:18" s="59" customFormat="1" ht="9" customHeight="1">
      <c r="A44" s="62"/>
      <c r="B44" s="81"/>
      <c r="C44" s="63"/>
      <c r="D44" s="321"/>
      <c r="E44" s="537" t="s">
        <v>80</v>
      </c>
      <c r="F44" s="330"/>
      <c r="G44" s="322"/>
      <c r="H44" s="324"/>
      <c r="I44" s="68"/>
      <c r="J44" s="53" t="s">
        <v>103</v>
      </c>
      <c r="K44" s="331"/>
      <c r="L44" s="66"/>
      <c r="M44" s="84"/>
      <c r="N44" s="542"/>
      <c r="O44" s="546"/>
      <c r="P44" s="542"/>
      <c r="Q44" s="88"/>
      <c r="R44" s="58"/>
    </row>
    <row r="45" spans="1:18" s="59" customFormat="1" ht="9" customHeight="1">
      <c r="A45" s="62">
        <v>20</v>
      </c>
      <c r="B45" s="51"/>
      <c r="C45" s="51">
        <v>122</v>
      </c>
      <c r="D45" s="326"/>
      <c r="E45" s="320" t="s">
        <v>104</v>
      </c>
      <c r="F45" s="320" t="s">
        <v>105</v>
      </c>
      <c r="G45" s="320"/>
      <c r="H45" s="320"/>
      <c r="I45" s="85"/>
      <c r="J45" s="66" t="s">
        <v>165</v>
      </c>
      <c r="K45" s="332"/>
      <c r="L45" s="66"/>
      <c r="M45" s="78"/>
      <c r="N45" s="542"/>
      <c r="O45" s="546"/>
      <c r="P45" s="542"/>
      <c r="Q45" s="88"/>
      <c r="R45" s="58"/>
    </row>
    <row r="46" spans="1:18" s="59" customFormat="1" ht="9" customHeight="1">
      <c r="A46" s="62"/>
      <c r="B46" s="63"/>
      <c r="C46" s="63"/>
      <c r="D46" s="321"/>
      <c r="E46" s="322"/>
      <c r="F46" s="322"/>
      <c r="G46" s="322"/>
      <c r="H46" s="322"/>
      <c r="I46" s="76"/>
      <c r="J46" s="66"/>
      <c r="K46" s="332"/>
      <c r="L46" s="67"/>
      <c r="M46" s="77"/>
      <c r="N46" s="96" t="s">
        <v>108</v>
      </c>
      <c r="O46" s="541"/>
      <c r="P46" s="542"/>
      <c r="Q46" s="88"/>
      <c r="R46" s="58"/>
    </row>
    <row r="47" spans="1:18" s="59" customFormat="1" ht="9" customHeight="1">
      <c r="A47" s="62">
        <v>21</v>
      </c>
      <c r="B47" s="51"/>
      <c r="C47" s="51">
        <v>48</v>
      </c>
      <c r="D47" s="326"/>
      <c r="E47" s="320" t="s">
        <v>20</v>
      </c>
      <c r="F47" s="320"/>
      <c r="G47" s="320"/>
      <c r="H47" s="320"/>
      <c r="I47" s="87"/>
      <c r="J47" s="66"/>
      <c r="K47" s="332"/>
      <c r="L47" s="66"/>
      <c r="M47" s="78"/>
      <c r="N47" s="543" t="s">
        <v>143</v>
      </c>
      <c r="O47" s="544"/>
      <c r="P47" s="542"/>
      <c r="Q47" s="88"/>
      <c r="R47" s="58"/>
    </row>
    <row r="48" spans="1:18" s="59" customFormat="1" ht="9" customHeight="1">
      <c r="A48" s="62"/>
      <c r="B48" s="63"/>
      <c r="C48" s="63"/>
      <c r="D48" s="321"/>
      <c r="E48" s="322"/>
      <c r="F48" s="330"/>
      <c r="G48" s="322"/>
      <c r="H48" s="324"/>
      <c r="I48" s="68"/>
      <c r="J48" s="53" t="s">
        <v>106</v>
      </c>
      <c r="K48" s="325"/>
      <c r="L48" s="66"/>
      <c r="M48" s="78"/>
      <c r="N48" s="542"/>
      <c r="O48" s="544"/>
      <c r="P48" s="542"/>
      <c r="Q48" s="88"/>
      <c r="R48" s="58"/>
    </row>
    <row r="49" spans="1:18" s="59" customFormat="1" ht="9" customHeight="1">
      <c r="A49" s="62">
        <v>22</v>
      </c>
      <c r="B49" s="51"/>
      <c r="C49" s="51">
        <v>68</v>
      </c>
      <c r="D49" s="326"/>
      <c r="E49" s="320" t="s">
        <v>106</v>
      </c>
      <c r="F49" s="320" t="s">
        <v>107</v>
      </c>
      <c r="G49" s="320"/>
      <c r="H49" s="320"/>
      <c r="I49" s="73"/>
      <c r="J49" s="74"/>
      <c r="K49" s="327"/>
      <c r="L49" s="66"/>
      <c r="M49" s="78"/>
      <c r="N49" s="542"/>
      <c r="O49" s="544"/>
      <c r="P49" s="542"/>
      <c r="Q49" s="88"/>
      <c r="R49" s="58"/>
    </row>
    <row r="50" spans="1:18" s="59" customFormat="1" ht="9" customHeight="1">
      <c r="A50" s="62"/>
      <c r="B50" s="63"/>
      <c r="C50" s="63"/>
      <c r="D50" s="321"/>
      <c r="E50" s="322"/>
      <c r="F50" s="322"/>
      <c r="G50" s="322"/>
      <c r="H50" s="322"/>
      <c r="I50" s="76"/>
      <c r="J50" s="67"/>
      <c r="K50" s="328"/>
      <c r="L50" s="96" t="s">
        <v>208</v>
      </c>
      <c r="M50" s="83"/>
      <c r="N50" s="542"/>
      <c r="O50" s="544"/>
      <c r="P50" s="542"/>
      <c r="Q50" s="88"/>
      <c r="R50" s="58"/>
    </row>
    <row r="51" spans="1:18" s="59" customFormat="1" ht="9" customHeight="1">
      <c r="A51" s="62">
        <v>23</v>
      </c>
      <c r="B51" s="51"/>
      <c r="C51" s="51">
        <v>33</v>
      </c>
      <c r="D51" s="326"/>
      <c r="E51" s="320" t="s">
        <v>20</v>
      </c>
      <c r="F51" s="320"/>
      <c r="G51" s="320"/>
      <c r="H51" s="320"/>
      <c r="I51" s="54"/>
      <c r="J51" s="66"/>
      <c r="K51" s="329"/>
      <c r="L51" s="74" t="s">
        <v>144</v>
      </c>
      <c r="M51" s="79"/>
      <c r="N51" s="542"/>
      <c r="O51" s="544"/>
      <c r="P51" s="542"/>
      <c r="Q51" s="88"/>
      <c r="R51" s="58"/>
    </row>
    <row r="52" spans="1:18" s="59" customFormat="1" ht="9" customHeight="1">
      <c r="A52" s="62"/>
      <c r="B52" s="63"/>
      <c r="C52" s="63"/>
      <c r="D52" s="321"/>
      <c r="E52" s="322"/>
      <c r="F52" s="330"/>
      <c r="G52" s="322"/>
      <c r="H52" s="324"/>
      <c r="I52" s="68"/>
      <c r="J52" s="96" t="s">
        <v>108</v>
      </c>
      <c r="K52" s="331"/>
      <c r="L52" s="66"/>
      <c r="M52" s="90"/>
      <c r="N52" s="542"/>
      <c r="O52" s="544"/>
      <c r="P52" s="542"/>
      <c r="Q52" s="88"/>
      <c r="R52" s="58"/>
    </row>
    <row r="53" spans="1:18" s="59" customFormat="1" ht="9" customHeight="1">
      <c r="A53" s="50">
        <v>24</v>
      </c>
      <c r="B53" s="51" t="str">
        <f>IF($D53="","",VLOOKUP($D53,'[1]Si Main Draw Prep'!$A$7:$J$38,10))</f>
        <v>DA</v>
      </c>
      <c r="C53" s="51">
        <f>IF($D53="","",VLOOKUP($D53,'[1]Si Main Draw Prep'!$A$7:$K$38,11))</f>
        <v>5</v>
      </c>
      <c r="D53" s="319">
        <v>4</v>
      </c>
      <c r="E53" s="320" t="s">
        <v>108</v>
      </c>
      <c r="F53" s="320" t="s">
        <v>109</v>
      </c>
      <c r="G53" s="320"/>
      <c r="H53" s="320"/>
      <c r="I53" s="85"/>
      <c r="J53" s="66"/>
      <c r="K53" s="332"/>
      <c r="L53" s="66"/>
      <c r="M53" s="55"/>
      <c r="N53" s="542"/>
      <c r="O53" s="544"/>
      <c r="P53" s="542"/>
      <c r="Q53" s="88"/>
      <c r="R53" s="58"/>
    </row>
    <row r="54" spans="1:18" s="59" customFormat="1" ht="9" customHeight="1">
      <c r="A54" s="62"/>
      <c r="B54" s="63"/>
      <c r="C54" s="63"/>
      <c r="D54" s="335"/>
      <c r="E54" s="322"/>
      <c r="F54" s="322"/>
      <c r="G54" s="322"/>
      <c r="H54" s="322"/>
      <c r="I54" s="76"/>
      <c r="J54" s="66"/>
      <c r="K54" s="332"/>
      <c r="L54" s="66"/>
      <c r="M54" s="55"/>
      <c r="N54" s="67"/>
      <c r="O54" s="371"/>
      <c r="P54" s="96" t="s">
        <v>117</v>
      </c>
      <c r="Q54" s="93"/>
      <c r="R54" s="58"/>
    </row>
    <row r="55" spans="1:18" s="59" customFormat="1" ht="9" customHeight="1">
      <c r="A55" s="50">
        <v>25</v>
      </c>
      <c r="B55" s="51"/>
      <c r="C55" s="51" t="e">
        <f>IF($D55="","",VLOOKUP($D55,'[1]Si Main Draw Prep'!$A$7:$K$38,11))</f>
        <v>#N/A</v>
      </c>
      <c r="D55" s="334" t="s">
        <v>28</v>
      </c>
      <c r="E55" s="53" t="s">
        <v>110</v>
      </c>
      <c r="F55" s="53" t="s">
        <v>111</v>
      </c>
      <c r="G55" s="320"/>
      <c r="H55" s="320"/>
      <c r="I55" s="54"/>
      <c r="J55" s="66"/>
      <c r="K55" s="332"/>
      <c r="L55" s="66"/>
      <c r="M55" s="55"/>
      <c r="N55" s="542"/>
      <c r="O55" s="544"/>
      <c r="P55" s="542" t="s">
        <v>240</v>
      </c>
      <c r="Q55" s="57"/>
      <c r="R55" s="58"/>
    </row>
    <row r="56" spans="1:18" s="59" customFormat="1" ht="9" customHeight="1">
      <c r="A56" s="62"/>
      <c r="B56" s="63"/>
      <c r="C56" s="63"/>
      <c r="D56" s="321"/>
      <c r="E56" s="322"/>
      <c r="F56" s="323"/>
      <c r="G56" s="322"/>
      <c r="H56" s="324"/>
      <c r="I56" s="68"/>
      <c r="J56" s="96" t="s">
        <v>110</v>
      </c>
      <c r="K56" s="325"/>
      <c r="L56" s="66"/>
      <c r="M56" s="55"/>
      <c r="N56" s="542"/>
      <c r="O56" s="544"/>
      <c r="P56" s="542"/>
      <c r="Q56" s="57"/>
      <c r="R56" s="58"/>
    </row>
    <row r="57" spans="1:18" s="59" customFormat="1" ht="9" customHeight="1">
      <c r="A57" s="62">
        <v>26</v>
      </c>
      <c r="B57" s="51"/>
      <c r="C57" s="51">
        <v>24</v>
      </c>
      <c r="D57" s="326"/>
      <c r="E57" s="320" t="s">
        <v>20</v>
      </c>
      <c r="F57" s="320"/>
      <c r="G57" s="320"/>
      <c r="H57" s="320"/>
      <c r="I57" s="73"/>
      <c r="J57" s="74"/>
      <c r="K57" s="327"/>
      <c r="L57" s="66"/>
      <c r="M57" s="55"/>
      <c r="N57" s="542"/>
      <c r="O57" s="544"/>
      <c r="P57" s="542"/>
      <c r="Q57" s="57"/>
      <c r="R57" s="58"/>
    </row>
    <row r="58" spans="1:18" s="59" customFormat="1" ht="9" customHeight="1">
      <c r="A58" s="62"/>
      <c r="B58" s="63"/>
      <c r="C58" s="63"/>
      <c r="D58" s="321"/>
      <c r="E58" s="322"/>
      <c r="F58" s="322"/>
      <c r="G58" s="322"/>
      <c r="H58" s="322"/>
      <c r="I58" s="76"/>
      <c r="J58" s="67"/>
      <c r="K58" s="328"/>
      <c r="L58" s="96" t="s">
        <v>110</v>
      </c>
      <c r="M58" s="69"/>
      <c r="N58" s="542"/>
      <c r="O58" s="544"/>
      <c r="P58" s="542"/>
      <c r="Q58" s="57"/>
      <c r="R58" s="58"/>
    </row>
    <row r="59" spans="1:18" s="59" customFormat="1" ht="9" customHeight="1">
      <c r="A59" s="62">
        <v>27</v>
      </c>
      <c r="B59" s="51"/>
      <c r="C59" s="51">
        <v>43</v>
      </c>
      <c r="D59" s="326"/>
      <c r="E59" s="320" t="s">
        <v>112</v>
      </c>
      <c r="F59" s="320" t="s">
        <v>94</v>
      </c>
      <c r="G59" s="320"/>
      <c r="H59" s="320"/>
      <c r="I59" s="54"/>
      <c r="J59" s="66"/>
      <c r="K59" s="78"/>
      <c r="L59" s="74" t="s">
        <v>209</v>
      </c>
      <c r="M59" s="75"/>
      <c r="N59" s="542"/>
      <c r="O59" s="544"/>
      <c r="P59" s="542"/>
      <c r="Q59" s="57"/>
      <c r="R59" s="58"/>
    </row>
    <row r="60" spans="1:18" s="59" customFormat="1" ht="9" customHeight="1">
      <c r="A60" s="62"/>
      <c r="B60" s="81"/>
      <c r="C60" s="63"/>
      <c r="D60" s="321"/>
      <c r="E60" s="322"/>
      <c r="F60" s="330"/>
      <c r="G60" s="322"/>
      <c r="H60" s="324"/>
      <c r="I60" s="68"/>
      <c r="J60" s="53" t="s">
        <v>113</v>
      </c>
      <c r="K60" s="83"/>
      <c r="L60" s="66"/>
      <c r="M60" s="84"/>
      <c r="N60" s="542"/>
      <c r="O60" s="544"/>
      <c r="P60" s="542"/>
      <c r="Q60" s="57"/>
      <c r="R60" s="58"/>
    </row>
    <row r="61" spans="1:18" s="59" customFormat="1" ht="9" customHeight="1">
      <c r="A61" s="62">
        <v>28</v>
      </c>
      <c r="B61" s="51"/>
      <c r="C61" s="51">
        <v>11</v>
      </c>
      <c r="D61" s="326"/>
      <c r="E61" s="320" t="s">
        <v>113</v>
      </c>
      <c r="F61" s="320" t="s">
        <v>114</v>
      </c>
      <c r="G61" s="320"/>
      <c r="H61" s="320"/>
      <c r="I61" s="85"/>
      <c r="J61" s="66" t="s">
        <v>159</v>
      </c>
      <c r="K61" s="55"/>
      <c r="L61" s="529"/>
      <c r="M61" s="78"/>
      <c r="N61" s="542"/>
      <c r="O61" s="544"/>
      <c r="P61" s="542"/>
      <c r="Q61" s="57"/>
      <c r="R61" s="58"/>
    </row>
    <row r="62" spans="1:18" s="59" customFormat="1" ht="9" customHeight="1">
      <c r="A62" s="62"/>
      <c r="B62" s="63"/>
      <c r="C62" s="63"/>
      <c r="D62" s="321"/>
      <c r="E62" s="322"/>
      <c r="F62" s="322"/>
      <c r="G62" s="322"/>
      <c r="H62" s="322"/>
      <c r="I62" s="76"/>
      <c r="J62" s="66"/>
      <c r="K62" s="55"/>
      <c r="L62" s="67"/>
      <c r="M62" s="77"/>
      <c r="N62" s="96" t="s">
        <v>117</v>
      </c>
      <c r="O62" s="545"/>
      <c r="P62" s="542"/>
      <c r="Q62" s="57"/>
      <c r="R62" s="58"/>
    </row>
    <row r="63" spans="1:18" s="59" customFormat="1" ht="9" customHeight="1">
      <c r="A63" s="62">
        <v>29</v>
      </c>
      <c r="B63" s="51">
        <f>IF($D63="","",VLOOKUP($D63,'[1]Si Main Draw Prep'!$A$7:$J$38,10))</f>
      </c>
      <c r="C63" s="51">
        <v>13</v>
      </c>
      <c r="D63" s="326"/>
      <c r="E63" s="320" t="s">
        <v>20</v>
      </c>
      <c r="F63" s="320"/>
      <c r="G63" s="320"/>
      <c r="H63" s="320"/>
      <c r="I63" s="87"/>
      <c r="J63" s="66"/>
      <c r="K63" s="55"/>
      <c r="L63" s="66"/>
      <c r="M63" s="78"/>
      <c r="N63" s="543" t="s">
        <v>149</v>
      </c>
      <c r="O63" s="546"/>
      <c r="P63" s="542"/>
      <c r="Q63" s="57"/>
      <c r="R63" s="58"/>
    </row>
    <row r="64" spans="1:18" s="59" customFormat="1" ht="9" customHeight="1">
      <c r="A64" s="62"/>
      <c r="B64" s="63"/>
      <c r="C64" s="63"/>
      <c r="D64" s="321"/>
      <c r="E64" s="337"/>
      <c r="F64" s="338"/>
      <c r="G64" s="337"/>
      <c r="H64" s="339"/>
      <c r="I64" s="68"/>
      <c r="J64" s="53" t="s">
        <v>115</v>
      </c>
      <c r="K64" s="69"/>
      <c r="L64" s="66"/>
      <c r="M64" s="78"/>
      <c r="N64" s="542"/>
      <c r="O64" s="546"/>
      <c r="P64" s="542"/>
      <c r="Q64" s="57"/>
      <c r="R64" s="58"/>
    </row>
    <row r="65" spans="1:18" s="59" customFormat="1" ht="9" customHeight="1">
      <c r="A65" s="62">
        <v>30</v>
      </c>
      <c r="B65" s="51"/>
      <c r="C65" s="51">
        <v>50</v>
      </c>
      <c r="D65" s="326"/>
      <c r="E65" s="53" t="s">
        <v>115</v>
      </c>
      <c r="F65" s="53" t="s">
        <v>116</v>
      </c>
      <c r="G65" s="53"/>
      <c r="H65" s="320"/>
      <c r="I65" s="73"/>
      <c r="J65" s="74"/>
      <c r="K65" s="75"/>
      <c r="L65" s="66"/>
      <c r="M65" s="78"/>
      <c r="N65" s="542"/>
      <c r="O65" s="546"/>
      <c r="P65" s="542"/>
      <c r="Q65" s="57"/>
      <c r="R65" s="58"/>
    </row>
    <row r="66" spans="1:16" s="59" customFormat="1" ht="9" customHeight="1">
      <c r="A66" s="62"/>
      <c r="B66" s="63"/>
      <c r="C66" s="63"/>
      <c r="D66" s="321"/>
      <c r="E66" s="322"/>
      <c r="F66" s="322"/>
      <c r="G66" s="322"/>
      <c r="H66" s="322"/>
      <c r="I66" s="76"/>
      <c r="J66" s="67"/>
      <c r="K66" s="77"/>
      <c r="L66" s="96" t="s">
        <v>117</v>
      </c>
      <c r="M66" s="83"/>
      <c r="N66" s="354"/>
      <c r="O66" s="550"/>
      <c r="P66" s="354"/>
    </row>
    <row r="67" spans="1:16" s="59" customFormat="1" ht="9" customHeight="1">
      <c r="A67" s="62">
        <v>31</v>
      </c>
      <c r="B67" s="51">
        <f>IF($D67="","",VLOOKUP($D67,'[1]Si Main Draw Prep'!$A$7:$J$38,10))</f>
      </c>
      <c r="C67" s="51">
        <v>34</v>
      </c>
      <c r="D67" s="326"/>
      <c r="E67" s="320" t="s">
        <v>20</v>
      </c>
      <c r="F67" s="320"/>
      <c r="G67" s="320"/>
      <c r="H67" s="320"/>
      <c r="I67" s="54"/>
      <c r="J67" s="66"/>
      <c r="K67" s="78"/>
      <c r="L67" s="74" t="s">
        <v>147</v>
      </c>
      <c r="M67" s="79"/>
      <c r="N67" s="354"/>
      <c r="O67" s="551"/>
      <c r="P67" s="354"/>
    </row>
    <row r="68" spans="1:19" s="59" customFormat="1" ht="9" customHeight="1">
      <c r="A68" s="62"/>
      <c r="B68" s="63"/>
      <c r="C68" s="63"/>
      <c r="D68" s="321"/>
      <c r="E68" s="322"/>
      <c r="F68" s="330"/>
      <c r="G68" s="322"/>
      <c r="H68" s="324"/>
      <c r="I68" s="68"/>
      <c r="J68" s="53" t="s">
        <v>117</v>
      </c>
      <c r="K68" s="83"/>
      <c r="L68" s="66"/>
      <c r="M68" s="90"/>
      <c r="N68" s="354"/>
      <c r="O68" s="356"/>
      <c r="P68" s="356"/>
      <c r="Q68" s="98"/>
      <c r="R68" s="99"/>
      <c r="S68" s="99"/>
    </row>
    <row r="69" spans="1:21" s="59" customFormat="1" ht="10.5" customHeight="1">
      <c r="A69" s="50">
        <v>32</v>
      </c>
      <c r="B69" s="51" t="str">
        <f>IF($D69="","",VLOOKUP($D69,'[1]Si Main Draw Prep'!$A$7:$J$38,10))</f>
        <v>DA</v>
      </c>
      <c r="C69" s="51">
        <f>IF($D69="","",VLOOKUP($D69,'[1]Si Main Draw Prep'!$A$7:$K$38,11))</f>
        <v>3</v>
      </c>
      <c r="D69" s="319">
        <v>2</v>
      </c>
      <c r="E69" s="320" t="s">
        <v>117</v>
      </c>
      <c r="F69" s="320" t="s">
        <v>92</v>
      </c>
      <c r="G69" s="320"/>
      <c r="H69" s="320"/>
      <c r="I69" s="85"/>
      <c r="J69" s="66"/>
      <c r="K69" s="55"/>
      <c r="L69" s="66"/>
      <c r="M69" s="55"/>
      <c r="N69" s="354"/>
      <c r="O69" s="356"/>
      <c r="P69" s="356"/>
      <c r="Q69" s="98"/>
      <c r="R69" s="99"/>
      <c r="S69" s="99"/>
      <c r="U69" s="59" t="s">
        <v>50</v>
      </c>
    </row>
    <row r="70" spans="10:19" ht="12.75" customHeight="1">
      <c r="J70" s="107"/>
      <c r="L70" s="357" t="s">
        <v>93</v>
      </c>
      <c r="N70" s="97"/>
      <c r="Q70" s="594"/>
      <c r="R70" s="594"/>
      <c r="S70" s="594"/>
    </row>
    <row r="71" spans="12:19" ht="15.75" customHeight="1">
      <c r="L71" s="360"/>
      <c r="M71" s="96" t="s">
        <v>108</v>
      </c>
      <c r="N71" s="69"/>
      <c r="Q71" s="104"/>
      <c r="R71" s="105"/>
      <c r="S71" s="105"/>
    </row>
    <row r="72" spans="12:19" ht="15.75" customHeight="1">
      <c r="L72" s="361" t="s">
        <v>108</v>
      </c>
      <c r="M72" s="106"/>
      <c r="N72" s="354" t="s">
        <v>228</v>
      </c>
      <c r="P72" s="107"/>
      <c r="Q72" s="104"/>
      <c r="R72" s="105"/>
      <c r="S72" s="105"/>
    </row>
    <row r="73" spans="12:13" ht="12.75">
      <c r="L73" s="365"/>
      <c r="M73" s="104"/>
    </row>
    <row r="74" ht="12.75">
      <c r="L74" s="105"/>
    </row>
    <row r="75" ht="12.75">
      <c r="L75" s="105"/>
    </row>
    <row r="76" spans="4:15" ht="15.75">
      <c r="D76" s="108"/>
      <c r="E76" s="109" t="s">
        <v>51</v>
      </c>
      <c r="F76" s="109"/>
      <c r="G76" s="109"/>
      <c r="H76" s="109"/>
      <c r="I76" s="110"/>
      <c r="J76" s="595" t="s">
        <v>7</v>
      </c>
      <c r="K76" s="595"/>
      <c r="L76" s="595"/>
      <c r="M76" s="595"/>
      <c r="N76" s="595"/>
      <c r="O76" s="595"/>
    </row>
    <row r="77" spans="4:12" ht="15.75">
      <c r="D77" s="108"/>
      <c r="E77" s="109"/>
      <c r="F77" s="109"/>
      <c r="G77" s="109"/>
      <c r="H77" s="109"/>
      <c r="I77" s="110"/>
      <c r="J77" s="109"/>
      <c r="K77" s="110"/>
      <c r="L77" s="109"/>
    </row>
    <row r="78" spans="4:12" ht="15.75">
      <c r="D78" s="108"/>
      <c r="E78" s="109"/>
      <c r="F78" s="109"/>
      <c r="G78" s="109"/>
      <c r="H78" s="109"/>
      <c r="I78" s="110"/>
      <c r="J78" s="109"/>
      <c r="K78" s="110"/>
      <c r="L78" s="109"/>
    </row>
    <row r="79" spans="4:12" ht="15.75">
      <c r="D79" s="108"/>
      <c r="E79" s="109"/>
      <c r="F79" s="109"/>
      <c r="G79" s="109"/>
      <c r="H79" s="109"/>
      <c r="I79" s="110"/>
      <c r="J79" s="100" t="s">
        <v>52</v>
      </c>
      <c r="K79" s="109"/>
      <c r="L79" s="109"/>
    </row>
  </sheetData>
  <sheetProtection/>
  <mergeCells count="6">
    <mergeCell ref="G2:P2"/>
    <mergeCell ref="J3:L3"/>
    <mergeCell ref="A4:C4"/>
    <mergeCell ref="P4:Q4"/>
    <mergeCell ref="Q70:S70"/>
    <mergeCell ref="J76:O76"/>
  </mergeCells>
  <conditionalFormatting sqref="H69 H7 F53 H9 F69 H11 F11 H13 F13 H15 H17 H19 F19 H23 F23 H25 F25 H27 F27 H29 F29 H31 H33 H35 F35 H37 F37 H39 F39 H41 F41 H43 F43 H45 F45 H47 F47 H49 F49 H51 F7 H53 F51 H55 F55 H57 F57 H59 F59 H61 F61 H63 F63 H65 H67 F67">
    <cfRule type="expression" priority="38" dxfId="209" stopIfTrue="1">
      <formula>AND($D7&lt;9,$C7&gt;0)</formula>
    </cfRule>
  </conditionalFormatting>
  <conditionalFormatting sqref="J10 J58 H12 H16 H20 H24 H28 H32 H36 H40 H44 H48 H52 H56 H60 H64 L14 N22 L30 N39 L46 N54 J66 H68 J18 J26 J34 J42 J50 L62 H8">
    <cfRule type="expression" priority="35" dxfId="210" stopIfTrue="1">
      <formula>AND($N$1="CU",H8="Umpire")</formula>
    </cfRule>
    <cfRule type="expression" priority="36" dxfId="211" stopIfTrue="1">
      <formula>AND($N$1="CU",H8&lt;&gt;"Umpire",I8&lt;&gt;"")</formula>
    </cfRule>
    <cfRule type="expression" priority="37" dxfId="212" stopIfTrue="1">
      <formula>AND($N$1="CU",H8&lt;&gt;"Umpire")</formula>
    </cfRule>
  </conditionalFormatting>
  <conditionalFormatting sqref="E69 E7 E13 E19 E23 E25 E27 E29 E67 E37 E39 E41 E43 E45 E47 E49 E51 E53 E55 E57 E59 E61 E63 J44 J48 J60 J64 J68 E11">
    <cfRule type="cellIs" priority="33" dxfId="213" operator="equal" stopIfTrue="1">
      <formula>"Bye"</formula>
    </cfRule>
    <cfRule type="expression" priority="34" dxfId="209" stopIfTrue="1">
      <formula>AND($D7&lt;9,$C7&gt;0)</formula>
    </cfRule>
  </conditionalFormatting>
  <conditionalFormatting sqref="N14 N30 N46 N62 P22 P54 J8 L10 J12 J16 J20 J24 J28 J32 J36 J40 M72 M71:N71 J52 J56 L50 L66 L58 L18 L26 L34 L42">
    <cfRule type="expression" priority="31" dxfId="209" stopIfTrue="1">
      <formula>I8="as"</formula>
    </cfRule>
    <cfRule type="expression" priority="32" dxfId="209" stopIfTrue="1">
      <formula>I8="bs"</formula>
    </cfRule>
  </conditionalFormatting>
  <conditionalFormatting sqref="P38">
    <cfRule type="expression" priority="29" dxfId="209" stopIfTrue="1">
      <formula>O39="as"</formula>
    </cfRule>
    <cfRule type="expression" priority="30" dxfId="209" stopIfTrue="1">
      <formula>O39="bs"</formula>
    </cfRule>
  </conditionalFormatting>
  <conditionalFormatting sqref="D7 D11 D13 D15 D17 D19 D69 D23 D25 D27 D29 D31 D67 D63 D41 D43 D45 D47 D49 D51 D53 D61 D57 D59">
    <cfRule type="expression" priority="26" dxfId="214" stopIfTrue="1">
      <formula>AND($D7&gt;0,$D7&lt;9,$C7&gt;0)</formula>
    </cfRule>
    <cfRule type="expression" priority="27" dxfId="215" stopIfTrue="1">
      <formula>$D7&gt;0</formula>
    </cfRule>
    <cfRule type="expression" priority="28" dxfId="216" stopIfTrue="1">
      <formula>$E7="Bye"</formula>
    </cfRule>
  </conditionalFormatting>
  <conditionalFormatting sqref="E35">
    <cfRule type="cellIs" priority="24" dxfId="213" operator="equal" stopIfTrue="1">
      <formula>"Bye"</formula>
    </cfRule>
    <cfRule type="expression" priority="25" dxfId="209" stopIfTrue="1">
      <formula>AND($D33&lt;9,$C33&gt;0)</formula>
    </cfRule>
  </conditionalFormatting>
  <conditionalFormatting sqref="D33">
    <cfRule type="expression" priority="21" dxfId="214" stopIfTrue="1">
      <formula>AND($D33&gt;0,$D33&lt;9,$C33&gt;0)</formula>
    </cfRule>
    <cfRule type="expression" priority="22" dxfId="215" stopIfTrue="1">
      <formula>$D33&gt;0</formula>
    </cfRule>
    <cfRule type="expression" priority="23" dxfId="216" stopIfTrue="1">
      <formula>$E35="Bye"</formula>
    </cfRule>
  </conditionalFormatting>
  <conditionalFormatting sqref="D35 D9">
    <cfRule type="expression" priority="18" dxfId="214" stopIfTrue="1">
      <formula>AND($D9&gt;0,$D9&lt;9,$C9&gt;0)</formula>
    </cfRule>
    <cfRule type="expression" priority="19" dxfId="215" stopIfTrue="1">
      <formula>$D9&gt;0</formula>
    </cfRule>
    <cfRule type="expression" priority="20" dxfId="216" stopIfTrue="1">
      <formula>#REF!="Bye"</formula>
    </cfRule>
  </conditionalFormatting>
  <conditionalFormatting sqref="F9">
    <cfRule type="expression" priority="17" dxfId="209" stopIfTrue="1">
      <formula>AND($D65&lt;9,$C65&gt;0)</formula>
    </cfRule>
  </conditionalFormatting>
  <conditionalFormatting sqref="E9">
    <cfRule type="cellIs" priority="15" dxfId="213" operator="equal" stopIfTrue="1">
      <formula>"Bye"</formula>
    </cfRule>
    <cfRule type="expression" priority="16" dxfId="209" stopIfTrue="1">
      <formula>AND($D65&lt;9,$C65&gt;0)</formula>
    </cfRule>
  </conditionalFormatting>
  <conditionalFormatting sqref="D21 B7 B9 B11 B13 B15 B17 B19 B23 B25 B27 B29 B31 B33 B35 B37 B39 B41 B43 B45 B47 B49 B51 B53 B55 B57 B59 B61 B63 B65 B67 B69 D37 D39 D55">
    <cfRule type="cellIs" priority="14" dxfId="217" operator="equal" stopIfTrue="1">
      <formula>"DA"</formula>
    </cfRule>
  </conditionalFormatting>
  <conditionalFormatting sqref="H21 F21">
    <cfRule type="expression" priority="13" dxfId="209" stopIfTrue="1">
      <formula>AND(#REF!&lt;9,$C21&gt;0)</formula>
    </cfRule>
  </conditionalFormatting>
  <conditionalFormatting sqref="E21">
    <cfRule type="cellIs" priority="11" dxfId="213" operator="equal" stopIfTrue="1">
      <formula>"Bye"</formula>
    </cfRule>
    <cfRule type="expression" priority="12" dxfId="209" stopIfTrue="1">
      <formula>AND(#REF!&lt;9,$C21&gt;0)</formula>
    </cfRule>
  </conditionalFormatting>
  <conditionalFormatting sqref="D65">
    <cfRule type="expression" priority="8" dxfId="214" stopIfTrue="1">
      <formula>AND($D65&gt;0,$D65&lt;9,$C65&gt;0)</formula>
    </cfRule>
    <cfRule type="expression" priority="9" dxfId="215" stopIfTrue="1">
      <formula>$D65&gt;0</formula>
    </cfRule>
    <cfRule type="expression" priority="10" dxfId="216" stopIfTrue="1">
      <formula>$E9="Bye"</formula>
    </cfRule>
  </conditionalFormatting>
  <conditionalFormatting sqref="I8 I12 I16 I20 I24 I28 I32 I36 I40 I44 I48 I52 I56 I60 I64 I68 K66 K58 K50 K42 K34 K26 K18 K10 M14 M30 M46 M62 O54 O39 O22">
    <cfRule type="expression" priority="7" dxfId="218" stopIfTrue="1">
      <formula>$N$1="CU"</formula>
    </cfRule>
  </conditionalFormatting>
  <conditionalFormatting sqref="F31 F33">
    <cfRule type="expression" priority="6" dxfId="209" stopIfTrue="1">
      <formula>AND($D31&lt;9,$C31&gt;0)</formula>
    </cfRule>
  </conditionalFormatting>
  <conditionalFormatting sqref="E31 E33">
    <cfRule type="cellIs" priority="4" dxfId="213" operator="equal" stopIfTrue="1">
      <formula>"Bye"</formula>
    </cfRule>
    <cfRule type="expression" priority="5" dxfId="209" stopIfTrue="1">
      <formula>AND($D31&lt;9,$C31&gt;0)</formula>
    </cfRule>
  </conditionalFormatting>
  <conditionalFormatting sqref="F15 F17">
    <cfRule type="expression" priority="3" dxfId="209" stopIfTrue="1">
      <formula>AND($D15&lt;9,$C15&gt;0)</formula>
    </cfRule>
  </conditionalFormatting>
  <conditionalFormatting sqref="E17 E15">
    <cfRule type="cellIs" priority="1" dxfId="213" operator="equal" stopIfTrue="1">
      <formula>"Bye"</formula>
    </cfRule>
    <cfRule type="expression" priority="2" dxfId="209" stopIfTrue="1">
      <formula>AND($D15&lt;9,$C15&gt;0)</formula>
    </cfRule>
  </conditionalFormatting>
  <dataValidations count="1">
    <dataValidation type="list" allowBlank="1" showInputMessage="1" sqref="H8 H12 H16 H20 H24 H28 H32 H36 H40 H44 H48 H52 H56 H60 H64 H68 J66 J58 L62 N54 J50 L46 J42 N39 J34 L30 J26 N22 J18 L14 J10">
      <formula1>$T$7:$T$18</formula1>
    </dataValidation>
  </dataValidations>
  <printOptions horizontalCentered="1"/>
  <pageMargins left="0.35" right="0.35" top="0.39" bottom="0.39" header="0" footer="0"/>
  <pageSetup fitToHeight="1" fitToWidth="1" horizontalDpi="600" verticalDpi="600" orientation="portrait" paperSize="9" scale="8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W60"/>
  <sheetViews>
    <sheetView showGridLines="0" showZeros="0" tabSelected="1" zoomScalePageLayoutView="0" workbookViewId="0" topLeftCell="A1">
      <selection activeCell="N49" sqref="N49"/>
    </sheetView>
  </sheetViews>
  <sheetFormatPr defaultColWidth="8.8515625" defaultRowHeight="15"/>
  <cols>
    <col min="1" max="1" width="3.28125" style="305" customWidth="1"/>
    <col min="2" max="2" width="3.00390625" style="305" hidden="1" customWidth="1"/>
    <col min="3" max="3" width="5.00390625" style="305" customWidth="1"/>
    <col min="4" max="4" width="4.57421875" style="306" customWidth="1"/>
    <col min="5" max="5" width="16.00390625" style="305" customWidth="1"/>
    <col min="6" max="6" width="7.140625" style="305" customWidth="1"/>
    <col min="7" max="7" width="8.140625" style="305" customWidth="1"/>
    <col min="8" max="8" width="10.28125" style="305" customWidth="1"/>
    <col min="9" max="9" width="2.00390625" style="307" customWidth="1"/>
    <col min="10" max="10" width="10.7109375" style="305" customWidth="1"/>
    <col min="11" max="11" width="1.7109375" style="307" customWidth="1"/>
    <col min="12" max="12" width="11.7109375" style="305" customWidth="1"/>
    <col min="13" max="13" width="0.9921875" style="308" customWidth="1"/>
    <col min="14" max="14" width="11.421875" style="305" customWidth="1"/>
    <col min="15" max="15" width="2.7109375" style="307" customWidth="1"/>
    <col min="16" max="16" width="10.7109375" style="305" customWidth="1"/>
    <col min="17" max="17" width="1.7109375" style="308" customWidth="1"/>
    <col min="18" max="18" width="0" style="305" hidden="1" customWidth="1"/>
    <col min="19" max="19" width="8.00390625" style="305" customWidth="1"/>
    <col min="20" max="20" width="9.57421875" style="305" hidden="1" customWidth="1"/>
    <col min="21" max="21" width="8.57421875" style="305" hidden="1" customWidth="1"/>
    <col min="22" max="22" width="10.00390625" style="305" hidden="1" customWidth="1"/>
    <col min="23" max="16384" width="8.8515625" style="305" customWidth="1"/>
  </cols>
  <sheetData>
    <row r="1" spans="1:20" s="121" customFormat="1" ht="17.25" customHeight="1">
      <c r="A1" s="111"/>
      <c r="B1" s="112"/>
      <c r="C1" s="112"/>
      <c r="D1" s="113"/>
      <c r="E1" s="5" t="s">
        <v>118</v>
      </c>
      <c r="F1" s="114"/>
      <c r="G1" s="115" t="s">
        <v>54</v>
      </c>
      <c r="H1" s="3"/>
      <c r="I1" s="114"/>
      <c r="J1" s="114"/>
      <c r="K1" s="116"/>
      <c r="L1" s="116"/>
      <c r="M1" s="116"/>
      <c r="N1" s="117"/>
      <c r="O1" s="118"/>
      <c r="P1" s="119"/>
      <c r="Q1" s="119"/>
      <c r="R1" s="119"/>
      <c r="S1" s="119"/>
      <c r="T1" s="120"/>
    </row>
    <row r="2" spans="1:20" s="121" customFormat="1" ht="12" customHeight="1">
      <c r="A2" s="113"/>
      <c r="B2" s="113"/>
      <c r="C2" s="113"/>
      <c r="D2" s="113"/>
      <c r="E2" s="113"/>
      <c r="F2" s="122"/>
      <c r="G2" s="590" t="s">
        <v>3</v>
      </c>
      <c r="H2" s="590"/>
      <c r="I2" s="590"/>
      <c r="J2" s="590"/>
      <c r="K2" s="590"/>
      <c r="L2" s="590"/>
      <c r="M2" s="590"/>
      <c r="N2" s="590"/>
      <c r="O2" s="590"/>
      <c r="P2" s="590"/>
      <c r="Q2" s="119"/>
      <c r="R2" s="119"/>
      <c r="S2" s="119"/>
      <c r="T2" s="120"/>
    </row>
    <row r="3" spans="1:20" s="121" customFormat="1" ht="2.25" customHeight="1">
      <c r="A3" s="123"/>
      <c r="B3" s="124"/>
      <c r="C3" s="125"/>
      <c r="D3" s="126"/>
      <c r="E3" s="126"/>
      <c r="F3" s="127"/>
      <c r="G3" s="127"/>
      <c r="H3" s="128"/>
      <c r="I3" s="128"/>
      <c r="J3" s="128"/>
      <c r="K3" s="128"/>
      <c r="L3" s="128"/>
      <c r="M3" s="116"/>
      <c r="N3" s="117"/>
      <c r="O3" s="118"/>
      <c r="P3" s="119"/>
      <c r="Q3" s="119"/>
      <c r="R3" s="119"/>
      <c r="S3" s="119"/>
      <c r="T3" s="120"/>
    </row>
    <row r="4" spans="1:22" s="121" customFormat="1" ht="12" customHeight="1" hidden="1">
      <c r="A4" s="123"/>
      <c r="B4" s="126"/>
      <c r="C4" s="126"/>
      <c r="D4" s="124"/>
      <c r="E4" s="125"/>
      <c r="F4" s="126"/>
      <c r="G4" s="126"/>
      <c r="H4" s="127"/>
      <c r="I4" s="127"/>
      <c r="J4" s="129"/>
      <c r="K4" s="129"/>
      <c r="L4" s="129"/>
      <c r="M4" s="129"/>
      <c r="N4" s="129"/>
      <c r="O4" s="127"/>
      <c r="P4" s="117"/>
      <c r="Q4" s="118"/>
      <c r="R4" s="119"/>
      <c r="S4" s="119"/>
      <c r="T4" s="119"/>
      <c r="U4" s="120"/>
      <c r="V4" s="120"/>
    </row>
    <row r="5" spans="1:16" s="136" customFormat="1" ht="11.25" customHeight="1">
      <c r="A5" s="130"/>
      <c r="B5" s="130"/>
      <c r="C5" s="130"/>
      <c r="D5" s="130"/>
      <c r="E5" s="130"/>
      <c r="F5" s="130"/>
      <c r="G5" s="591" t="s">
        <v>5</v>
      </c>
      <c r="H5" s="591"/>
      <c r="I5" s="591"/>
      <c r="J5" s="131"/>
      <c r="K5" s="130"/>
      <c r="L5" s="132"/>
      <c r="M5" s="133"/>
      <c r="N5" s="130" t="s">
        <v>6</v>
      </c>
      <c r="O5" s="134"/>
      <c r="P5" s="135"/>
    </row>
    <row r="6" spans="1:16" s="146" customFormat="1" ht="11.25" customHeight="1" thickBot="1">
      <c r="A6" s="598"/>
      <c r="B6" s="598"/>
      <c r="C6" s="137"/>
      <c r="D6" s="138"/>
      <c r="E6" s="139"/>
      <c r="F6" s="139"/>
      <c r="G6" s="140"/>
      <c r="H6" s="139"/>
      <c r="I6" s="141"/>
      <c r="J6" s="142"/>
      <c r="K6" s="141"/>
      <c r="L6" s="143"/>
      <c r="M6" s="144"/>
      <c r="N6" s="593" t="s">
        <v>7</v>
      </c>
      <c r="O6" s="593"/>
      <c r="P6" s="145"/>
    </row>
    <row r="7" spans="1:16" s="136" customFormat="1" ht="9.75">
      <c r="A7" s="147"/>
      <c r="B7" s="148" t="s">
        <v>9</v>
      </c>
      <c r="C7" s="149"/>
      <c r="D7" s="150"/>
      <c r="E7" s="599"/>
      <c r="F7" s="599"/>
      <c r="G7" s="599"/>
      <c r="H7" s="151"/>
      <c r="I7" s="152"/>
      <c r="J7" s="153"/>
      <c r="K7" s="154"/>
      <c r="L7" s="153"/>
      <c r="M7" s="154"/>
      <c r="N7" s="153"/>
      <c r="O7" s="155"/>
      <c r="P7" s="135"/>
    </row>
    <row r="8" spans="1:17" s="136" customFormat="1" ht="3.75" customHeight="1" thickBot="1">
      <c r="A8" s="156"/>
      <c r="B8" s="157"/>
      <c r="C8" s="157"/>
      <c r="D8" s="158"/>
      <c r="E8" s="159"/>
      <c r="F8" s="159"/>
      <c r="G8" s="160"/>
      <c r="H8" s="159"/>
      <c r="I8" s="161"/>
      <c r="J8" s="162"/>
      <c r="K8" s="161"/>
      <c r="L8" s="162"/>
      <c r="M8" s="161"/>
      <c r="N8" s="162"/>
      <c r="O8" s="161"/>
      <c r="P8" s="162"/>
      <c r="Q8" s="163"/>
    </row>
    <row r="9" spans="1:22" s="177" customFormat="1" ht="9" customHeight="1">
      <c r="A9" s="164">
        <v>1</v>
      </c>
      <c r="B9" s="165">
        <v>18</v>
      </c>
      <c r="C9" s="166"/>
      <c r="D9" s="167">
        <v>1</v>
      </c>
      <c r="E9" s="168" t="s">
        <v>97</v>
      </c>
      <c r="F9" s="168" t="s">
        <v>119</v>
      </c>
      <c r="G9" s="169"/>
      <c r="H9" s="170"/>
      <c r="I9" s="171"/>
      <c r="J9" s="172"/>
      <c r="K9" s="172"/>
      <c r="L9" s="172"/>
      <c r="M9" s="172"/>
      <c r="N9" s="173"/>
      <c r="O9" s="174"/>
      <c r="P9" s="175"/>
      <c r="Q9" s="174"/>
      <c r="R9" s="176"/>
      <c r="T9" s="178" t="str">
        <f>'[2]Officials'!P24</f>
        <v>Umpire</v>
      </c>
      <c r="V9" s="179" t="str">
        <f>F$9&amp;" "&amp;E$9</f>
        <v>Яна Климчук</v>
      </c>
    </row>
    <row r="10" spans="1:23" s="177" customFormat="1" ht="9" customHeight="1">
      <c r="A10" s="180"/>
      <c r="B10" s="181"/>
      <c r="C10" s="181"/>
      <c r="D10" s="182"/>
      <c r="E10" s="183"/>
      <c r="F10" s="172"/>
      <c r="G10" s="184"/>
      <c r="I10" s="185"/>
      <c r="J10" s="363" t="s">
        <v>97</v>
      </c>
      <c r="K10" s="187"/>
      <c r="L10" s="172"/>
      <c r="M10" s="172"/>
      <c r="N10" s="173"/>
      <c r="O10" s="174"/>
      <c r="P10" s="175"/>
      <c r="Q10" s="174"/>
      <c r="R10" s="176"/>
      <c r="S10" s="188"/>
      <c r="T10" s="189" t="str">
        <f>'[2]Officials'!P25</f>
        <v> </v>
      </c>
      <c r="U10" s="188"/>
      <c r="V10" s="188" t="str">
        <f>F$11&amp;" "&amp;E$11</f>
        <v>Анастасия Казючиц</v>
      </c>
      <c r="W10" s="188"/>
    </row>
    <row r="11" spans="1:23" s="177" customFormat="1" ht="9" customHeight="1">
      <c r="A11" s="180">
        <v>2</v>
      </c>
      <c r="B11" s="165"/>
      <c r="C11" s="165"/>
      <c r="D11" s="190"/>
      <c r="E11" s="169" t="s">
        <v>120</v>
      </c>
      <c r="F11" s="169" t="s">
        <v>121</v>
      </c>
      <c r="G11" s="169"/>
      <c r="H11" s="191"/>
      <c r="I11" s="192"/>
      <c r="J11" s="193" t="s">
        <v>150</v>
      </c>
      <c r="K11" s="194"/>
      <c r="L11" s="172"/>
      <c r="M11" s="172"/>
      <c r="N11" s="173"/>
      <c r="O11" s="174"/>
      <c r="P11" s="175"/>
      <c r="Q11" s="174"/>
      <c r="R11" s="176"/>
      <c r="S11" s="188"/>
      <c r="T11" s="189" t="str">
        <f>'[2]Officials'!P26</f>
        <v> </v>
      </c>
      <c r="U11" s="188"/>
      <c r="V11" s="188" t="str">
        <f>F$13&amp;" "&amp;E$13</f>
        <v>Ася Лосьмакова</v>
      </c>
      <c r="W11" s="188"/>
    </row>
    <row r="12" spans="1:23" s="177" customFormat="1" ht="9" customHeight="1">
      <c r="A12" s="180"/>
      <c r="B12" s="181"/>
      <c r="C12" s="181"/>
      <c r="D12" s="195"/>
      <c r="E12" s="196"/>
      <c r="F12" s="197"/>
      <c r="G12" s="197"/>
      <c r="H12" s="197"/>
      <c r="I12" s="198"/>
      <c r="J12" s="199"/>
      <c r="K12" s="200"/>
      <c r="L12" s="201" t="s">
        <v>97</v>
      </c>
      <c r="M12" s="201"/>
      <c r="N12" s="196"/>
      <c r="O12" s="202"/>
      <c r="P12" s="175"/>
      <c r="Q12" s="174"/>
      <c r="R12" s="176"/>
      <c r="S12" s="188"/>
      <c r="T12" s="189" t="str">
        <f>'[2]Officials'!P27</f>
        <v> </v>
      </c>
      <c r="U12" s="188"/>
      <c r="V12" s="188" t="str">
        <f>F$15&amp;" "&amp;E$15</f>
        <v>Анна Бинцаровская</v>
      </c>
      <c r="W12" s="188"/>
    </row>
    <row r="13" spans="1:22" s="177" customFormat="1" ht="9" customHeight="1">
      <c r="A13" s="180">
        <v>3</v>
      </c>
      <c r="B13" s="165">
        <v>31</v>
      </c>
      <c r="C13" s="165"/>
      <c r="D13" s="203"/>
      <c r="E13" s="204" t="s">
        <v>122</v>
      </c>
      <c r="F13" s="204" t="s">
        <v>123</v>
      </c>
      <c r="G13" s="204"/>
      <c r="H13" s="205"/>
      <c r="I13" s="206"/>
      <c r="J13" s="193"/>
      <c r="K13" s="207"/>
      <c r="L13" s="193" t="s">
        <v>214</v>
      </c>
      <c r="M13" s="208"/>
      <c r="N13" s="209"/>
      <c r="O13" s="210"/>
      <c r="P13" s="211"/>
      <c r="Q13" s="212"/>
      <c r="R13" s="213"/>
      <c r="S13" s="188"/>
      <c r="T13" s="214" t="str">
        <f>'[2]Officials'!P28</f>
        <v> </v>
      </c>
      <c r="U13" s="215"/>
      <c r="V13" s="216" t="str">
        <f>F$17&amp;" "&amp;E$17</f>
        <v>Злата Саврасова</v>
      </c>
    </row>
    <row r="14" spans="1:22" s="177" customFormat="1" ht="9" customHeight="1">
      <c r="A14" s="180"/>
      <c r="B14" s="181"/>
      <c r="C14" s="181"/>
      <c r="D14" s="195"/>
      <c r="E14" s="196"/>
      <c r="F14" s="217"/>
      <c r="G14" s="197"/>
      <c r="H14" s="218"/>
      <c r="I14" s="219"/>
      <c r="J14" s="201" t="s">
        <v>124</v>
      </c>
      <c r="K14" s="220"/>
      <c r="L14" s="193"/>
      <c r="M14" s="221"/>
      <c r="N14" s="209"/>
      <c r="O14" s="210"/>
      <c r="P14" s="211"/>
      <c r="Q14" s="212"/>
      <c r="R14" s="213"/>
      <c r="S14" s="188"/>
      <c r="T14" s="214" t="str">
        <f>'[2]Officials'!P29</f>
        <v> </v>
      </c>
      <c r="V14" s="216" t="str">
        <f>F$19&amp;" "&amp;E$19</f>
        <v>Екатерина Приемко</v>
      </c>
    </row>
    <row r="15" spans="1:22" s="177" customFormat="1" ht="9" customHeight="1">
      <c r="A15" s="180">
        <v>4</v>
      </c>
      <c r="B15" s="165">
        <v>35</v>
      </c>
      <c r="C15" s="165"/>
      <c r="D15" s="203"/>
      <c r="E15" s="204" t="s">
        <v>124</v>
      </c>
      <c r="F15" s="204" t="s">
        <v>125</v>
      </c>
      <c r="G15" s="204"/>
      <c r="H15" s="222"/>
      <c r="I15" s="223"/>
      <c r="J15" s="193" t="s">
        <v>143</v>
      </c>
      <c r="K15" s="193"/>
      <c r="L15" s="193"/>
      <c r="M15" s="208"/>
      <c r="N15" s="209" t="s">
        <v>130</v>
      </c>
      <c r="O15" s="210"/>
      <c r="P15" s="211"/>
      <c r="Q15" s="212"/>
      <c r="R15" s="213"/>
      <c r="S15" s="188"/>
      <c r="T15" s="214" t="str">
        <f>'[2]Officials'!P30</f>
        <v> </v>
      </c>
      <c r="V15" s="216" t="str">
        <f>F$21&amp;" "&amp;E$21</f>
        <v>Анастасия Шарамет</v>
      </c>
    </row>
    <row r="16" spans="1:22" s="177" customFormat="1" ht="9" customHeight="1">
      <c r="A16" s="180"/>
      <c r="B16" s="181"/>
      <c r="C16" s="181"/>
      <c r="D16" s="195"/>
      <c r="E16" s="196"/>
      <c r="F16" s="197"/>
      <c r="G16" s="197"/>
      <c r="H16" s="197"/>
      <c r="I16" s="198"/>
      <c r="J16" s="193"/>
      <c r="K16" s="193"/>
      <c r="L16" s="199"/>
      <c r="M16" s="224"/>
      <c r="N16" s="225" t="s">
        <v>156</v>
      </c>
      <c r="O16" s="210"/>
      <c r="P16" s="211"/>
      <c r="Q16" s="212"/>
      <c r="R16" s="213"/>
      <c r="S16" s="188"/>
      <c r="T16" s="214" t="str">
        <f>'[2]Officials'!P31</f>
        <v> </v>
      </c>
      <c r="V16" s="216" t="str">
        <f>F$23&amp;" "&amp;E$23</f>
        <v>Яна Чичикайло</v>
      </c>
    </row>
    <row r="17" spans="1:22" s="177" customFormat="1" ht="9" customHeight="1">
      <c r="A17" s="226">
        <v>5</v>
      </c>
      <c r="B17" s="227">
        <v>73</v>
      </c>
      <c r="C17" s="227"/>
      <c r="D17" s="251">
        <v>3</v>
      </c>
      <c r="E17" s="229" t="s">
        <v>126</v>
      </c>
      <c r="F17" s="229" t="s">
        <v>127</v>
      </c>
      <c r="G17" s="204"/>
      <c r="H17" s="205"/>
      <c r="I17" s="206"/>
      <c r="J17" s="193"/>
      <c r="K17" s="193"/>
      <c r="L17" s="193"/>
      <c r="M17" s="208"/>
      <c r="N17" s="230"/>
      <c r="O17" s="210"/>
      <c r="P17" s="211"/>
      <c r="Q17" s="212"/>
      <c r="R17" s="213"/>
      <c r="S17" s="188"/>
      <c r="T17" s="214" t="str">
        <f>'[2]Officials'!P32</f>
        <v> </v>
      </c>
      <c r="V17" s="216" t="str">
        <f>F$25&amp;" "&amp;E$25</f>
        <v>Маргарита Татур</v>
      </c>
    </row>
    <row r="18" spans="1:22" s="177" customFormat="1" ht="9" customHeight="1">
      <c r="A18" s="180"/>
      <c r="B18" s="181"/>
      <c r="C18" s="181"/>
      <c r="D18" s="195"/>
      <c r="E18" s="196"/>
      <c r="F18" s="217"/>
      <c r="G18" s="197"/>
      <c r="H18" s="218"/>
      <c r="I18" s="219"/>
      <c r="J18" s="362" t="s">
        <v>126</v>
      </c>
      <c r="K18" s="201"/>
      <c r="L18" s="193"/>
      <c r="M18" s="208"/>
      <c r="N18" s="230"/>
      <c r="O18" s="210"/>
      <c r="P18" s="211"/>
      <c r="Q18" s="212"/>
      <c r="R18" s="213"/>
      <c r="S18" s="188"/>
      <c r="T18" s="214" t="str">
        <f>'[2]Officials'!P33</f>
        <v> </v>
      </c>
      <c r="V18" s="216" t="str">
        <f>F$27&amp;" "&amp;E$27</f>
        <v>Ника Бурак</v>
      </c>
    </row>
    <row r="19" spans="1:22" s="177" customFormat="1" ht="9" customHeight="1">
      <c r="A19" s="180">
        <v>6</v>
      </c>
      <c r="B19" s="165">
        <v>37</v>
      </c>
      <c r="C19" s="165"/>
      <c r="D19" s="203"/>
      <c r="E19" s="204" t="s">
        <v>128</v>
      </c>
      <c r="F19" s="204" t="s">
        <v>129</v>
      </c>
      <c r="G19" s="204"/>
      <c r="H19" s="222"/>
      <c r="I19" s="223"/>
      <c r="J19" s="193" t="s">
        <v>151</v>
      </c>
      <c r="K19" s="207"/>
      <c r="L19" s="193"/>
      <c r="M19" s="208"/>
      <c r="N19" s="230"/>
      <c r="O19" s="210"/>
      <c r="P19" s="211"/>
      <c r="Q19" s="212"/>
      <c r="R19" s="213"/>
      <c r="S19" s="188"/>
      <c r="T19" s="214" t="str">
        <f>'[2]Officials'!P34</f>
        <v> </v>
      </c>
      <c r="V19" s="216" t="str">
        <f>F$29&amp;" "&amp;E$29</f>
        <v>Екатерина Лазарева</v>
      </c>
    </row>
    <row r="20" spans="1:22" s="177" customFormat="1" ht="9" customHeight="1" thickBot="1">
      <c r="A20" s="180"/>
      <c r="B20" s="181"/>
      <c r="C20" s="181"/>
      <c r="D20" s="195"/>
      <c r="E20" s="196"/>
      <c r="F20" s="197"/>
      <c r="G20" s="197"/>
      <c r="H20" s="197"/>
      <c r="I20" s="198"/>
      <c r="J20" s="199"/>
      <c r="K20" s="200"/>
      <c r="L20" s="231" t="s">
        <v>152</v>
      </c>
      <c r="M20" s="201"/>
      <c r="N20" s="230"/>
      <c r="O20" s="210"/>
      <c r="P20" s="211"/>
      <c r="Q20" s="212"/>
      <c r="R20" s="213"/>
      <c r="S20" s="188"/>
      <c r="T20" s="232" t="str">
        <f>'[2]Officials'!P35</f>
        <v>None</v>
      </c>
      <c r="V20" s="216" t="str">
        <f>F$31&amp;" "&amp;E$31</f>
        <v>Екатерина Костина</v>
      </c>
    </row>
    <row r="21" spans="1:22" s="177" customFormat="1" ht="9" customHeight="1">
      <c r="A21" s="180">
        <v>7</v>
      </c>
      <c r="B21" s="165">
        <v>41</v>
      </c>
      <c r="C21" s="165"/>
      <c r="D21" s="203"/>
      <c r="E21" s="204" t="s">
        <v>130</v>
      </c>
      <c r="F21" s="204" t="s">
        <v>121</v>
      </c>
      <c r="G21" s="204"/>
      <c r="H21" s="205"/>
      <c r="I21" s="206"/>
      <c r="J21" s="193"/>
      <c r="K21" s="207"/>
      <c r="L21" s="193" t="s">
        <v>215</v>
      </c>
      <c r="M21" s="193"/>
      <c r="N21" s="233"/>
      <c r="O21" s="210"/>
      <c r="P21" s="211"/>
      <c r="Q21" s="212"/>
      <c r="R21" s="213"/>
      <c r="S21" s="188"/>
      <c r="V21" s="216" t="str">
        <f>F$33&amp;" "&amp;E$33</f>
        <v>Ксения Мицкевич</v>
      </c>
    </row>
    <row r="22" spans="1:22" s="177" customFormat="1" ht="9" customHeight="1">
      <c r="A22" s="180"/>
      <c r="B22" s="181"/>
      <c r="C22" s="181"/>
      <c r="D22" s="195"/>
      <c r="E22" s="196"/>
      <c r="F22" s="217"/>
      <c r="G22" s="197"/>
      <c r="H22" s="218"/>
      <c r="I22" s="219"/>
      <c r="J22" s="201" t="s">
        <v>152</v>
      </c>
      <c r="K22" s="220"/>
      <c r="L22" s="234"/>
      <c r="M22" s="235"/>
      <c r="N22" s="236"/>
      <c r="O22" s="237"/>
      <c r="P22" s="211"/>
      <c r="Q22" s="212"/>
      <c r="R22" s="213"/>
      <c r="S22" s="188"/>
      <c r="V22" s="216" t="str">
        <f>F$35&amp;" "&amp;E$35</f>
        <v>Полина Адзериха</v>
      </c>
    </row>
    <row r="23" spans="1:22" s="177" customFormat="1" ht="9" customHeight="1">
      <c r="A23" s="238">
        <v>8</v>
      </c>
      <c r="B23" s="165">
        <v>26</v>
      </c>
      <c r="C23" s="165"/>
      <c r="D23" s="203"/>
      <c r="E23" s="204" t="s">
        <v>131</v>
      </c>
      <c r="F23" s="204" t="s">
        <v>119</v>
      </c>
      <c r="G23" s="204"/>
      <c r="H23" s="222"/>
      <c r="I23" s="223"/>
      <c r="J23" s="193" t="s">
        <v>148</v>
      </c>
      <c r="K23" s="193"/>
      <c r="L23" s="234"/>
      <c r="M23" s="234"/>
      <c r="N23" s="233"/>
      <c r="O23" s="237"/>
      <c r="P23" s="211"/>
      <c r="Q23" s="212"/>
      <c r="R23" s="213"/>
      <c r="S23" s="188"/>
      <c r="V23" s="216" t="str">
        <f>F$37&amp;" "&amp;E$37</f>
        <v>Ольга Фурманова</v>
      </c>
    </row>
    <row r="24" spans="1:22" s="177" customFormat="1" ht="9" customHeight="1">
      <c r="A24" s="180"/>
      <c r="B24" s="181"/>
      <c r="C24" s="181"/>
      <c r="D24" s="195"/>
      <c r="E24" s="196"/>
      <c r="F24" s="197"/>
      <c r="G24" s="197"/>
      <c r="H24" s="197"/>
      <c r="I24" s="198"/>
      <c r="J24" s="193"/>
      <c r="K24" s="193"/>
      <c r="L24" s="239"/>
      <c r="M24" s="240"/>
      <c r="N24" s="220" t="s">
        <v>135</v>
      </c>
      <c r="O24" s="241"/>
      <c r="P24" s="242"/>
      <c r="Q24" s="212"/>
      <c r="R24" s="213"/>
      <c r="S24" s="188"/>
      <c r="V24" s="216" t="str">
        <f>F$39&amp;" "&amp;E$39</f>
        <v>Дарья Сибилева</v>
      </c>
    </row>
    <row r="25" spans="1:22" s="177" customFormat="1" ht="9" customHeight="1">
      <c r="A25" s="238">
        <v>9</v>
      </c>
      <c r="B25" s="165">
        <v>20</v>
      </c>
      <c r="C25" s="165"/>
      <c r="D25" s="203"/>
      <c r="E25" s="204" t="s">
        <v>104</v>
      </c>
      <c r="F25" s="204" t="s">
        <v>132</v>
      </c>
      <c r="G25" s="204"/>
      <c r="H25" s="205"/>
      <c r="I25" s="206"/>
      <c r="J25" s="193"/>
      <c r="K25" s="193"/>
      <c r="L25" s="234"/>
      <c r="M25" s="234"/>
      <c r="N25" s="233" t="s">
        <v>217</v>
      </c>
      <c r="O25" s="237"/>
      <c r="P25" s="243"/>
      <c r="Q25" s="212"/>
      <c r="R25" s="213"/>
      <c r="S25" s="188"/>
      <c r="V25" s="216" t="str">
        <f>F$41&amp;" "&amp;E$41</f>
        <v> </v>
      </c>
    </row>
    <row r="26" spans="1:22" s="177" customFormat="1" ht="9" customHeight="1">
      <c r="A26" s="180"/>
      <c r="B26" s="181"/>
      <c r="C26" s="181"/>
      <c r="D26" s="195"/>
      <c r="E26" s="196"/>
      <c r="F26" s="234"/>
      <c r="G26" s="197"/>
      <c r="H26" s="218"/>
      <c r="I26" s="219"/>
      <c r="J26" s="244" t="s">
        <v>104</v>
      </c>
      <c r="K26" s="245"/>
      <c r="M26" s="234"/>
      <c r="N26" s="233"/>
      <c r="O26" s="237"/>
      <c r="P26" s="211"/>
      <c r="Q26" s="212"/>
      <c r="R26" s="213"/>
      <c r="S26" s="188"/>
      <c r="V26" s="216" t="str">
        <f>F$43&amp;" "&amp;E$43</f>
        <v> </v>
      </c>
    </row>
    <row r="27" spans="1:22" s="177" customFormat="1" ht="9" customHeight="1">
      <c r="A27" s="180">
        <v>10</v>
      </c>
      <c r="B27" s="165">
        <v>18</v>
      </c>
      <c r="C27" s="165"/>
      <c r="D27" s="203"/>
      <c r="E27" s="204" t="s">
        <v>133</v>
      </c>
      <c r="F27" s="204" t="s">
        <v>105</v>
      </c>
      <c r="G27" s="204"/>
      <c r="H27" s="222"/>
      <c r="I27" s="223"/>
      <c r="J27" s="177" t="s">
        <v>153</v>
      </c>
      <c r="K27" s="246"/>
      <c r="L27" s="188"/>
      <c r="M27" s="234"/>
      <c r="N27" s="233"/>
      <c r="O27" s="237"/>
      <c r="P27" s="211"/>
      <c r="Q27" s="212"/>
      <c r="R27" s="213"/>
      <c r="S27" s="188"/>
      <c r="V27" s="216" t="e">
        <f>#REF!&amp;" "&amp;#REF!</f>
        <v>#REF!</v>
      </c>
    </row>
    <row r="28" spans="1:22" s="177" customFormat="1" ht="9" customHeight="1">
      <c r="A28" s="180"/>
      <c r="B28" s="181"/>
      <c r="C28" s="181"/>
      <c r="D28" s="195"/>
      <c r="E28" s="196"/>
      <c r="F28" s="197"/>
      <c r="G28" s="197"/>
      <c r="H28" s="197"/>
      <c r="I28" s="198"/>
      <c r="K28" s="247"/>
      <c r="L28" s="552" t="s">
        <v>135</v>
      </c>
      <c r="M28" s="248"/>
      <c r="N28" s="233"/>
      <c r="O28" s="237"/>
      <c r="P28" s="211"/>
      <c r="Q28" s="212"/>
      <c r="R28" s="213"/>
      <c r="S28" s="188"/>
      <c r="V28" s="216" t="e">
        <f>#REF!&amp;" "&amp;#REF!</f>
        <v>#REF!</v>
      </c>
    </row>
    <row r="29" spans="1:22" s="177" customFormat="1" ht="9" customHeight="1">
      <c r="A29" s="180">
        <v>11</v>
      </c>
      <c r="B29" s="165">
        <v>70</v>
      </c>
      <c r="C29" s="165"/>
      <c r="D29" s="203"/>
      <c r="E29" s="204" t="s">
        <v>134</v>
      </c>
      <c r="F29" s="204" t="s">
        <v>129</v>
      </c>
      <c r="G29" s="204"/>
      <c r="H29" s="205"/>
      <c r="I29" s="206"/>
      <c r="K29" s="247"/>
      <c r="L29" s="177" t="s">
        <v>216</v>
      </c>
      <c r="M29" s="208"/>
      <c r="N29" s="230"/>
      <c r="O29" s="237"/>
      <c r="P29" s="211"/>
      <c r="Q29" s="212"/>
      <c r="R29" s="213"/>
      <c r="S29" s="188"/>
      <c r="V29" s="216" t="e">
        <f>#REF!&amp;" "&amp;#REF!</f>
        <v>#REF!</v>
      </c>
    </row>
    <row r="30" spans="1:22" s="177" customFormat="1" ht="9" customHeight="1">
      <c r="A30" s="180"/>
      <c r="B30" s="181"/>
      <c r="C30" s="181"/>
      <c r="D30" s="195"/>
      <c r="E30" s="196"/>
      <c r="F30" s="217"/>
      <c r="G30" s="197"/>
      <c r="H30" s="218"/>
      <c r="I30" s="219"/>
      <c r="J30" s="364" t="s">
        <v>135</v>
      </c>
      <c r="K30" s="249"/>
      <c r="M30" s="250"/>
      <c r="N30" s="230"/>
      <c r="O30" s="237"/>
      <c r="P30" s="211"/>
      <c r="Q30" s="212"/>
      <c r="R30" s="213"/>
      <c r="S30" s="188"/>
      <c r="V30" s="216" t="e">
        <f>#REF!&amp;" "&amp;#REF!</f>
        <v>#REF!</v>
      </c>
    </row>
    <row r="31" spans="1:22" s="177" customFormat="1" ht="9" customHeight="1">
      <c r="A31" s="226">
        <v>12</v>
      </c>
      <c r="B31" s="227">
        <v>52</v>
      </c>
      <c r="C31" s="227"/>
      <c r="D31" s="251">
        <v>4</v>
      </c>
      <c r="E31" s="229" t="s">
        <v>135</v>
      </c>
      <c r="F31" s="229" t="s">
        <v>129</v>
      </c>
      <c r="G31" s="204"/>
      <c r="H31" s="222"/>
      <c r="I31" s="223"/>
      <c r="J31" s="193" t="s">
        <v>147</v>
      </c>
      <c r="K31" s="193"/>
      <c r="L31" s="193"/>
      <c r="M31" s="252"/>
      <c r="N31" s="230"/>
      <c r="O31" s="237"/>
      <c r="P31" s="211"/>
      <c r="Q31" s="212"/>
      <c r="R31" s="213"/>
      <c r="S31" s="188"/>
      <c r="V31" s="216" t="str">
        <f>F$45&amp;" "&amp;E$45</f>
        <v> </v>
      </c>
    </row>
    <row r="32" spans="1:22" s="177" customFormat="1" ht="9" customHeight="1">
      <c r="A32" s="180"/>
      <c r="B32" s="181"/>
      <c r="C32" s="181"/>
      <c r="D32" s="195"/>
      <c r="E32" s="196"/>
      <c r="F32" s="197"/>
      <c r="G32" s="197"/>
      <c r="H32" s="197"/>
      <c r="I32" s="198"/>
      <c r="J32" s="193"/>
      <c r="K32" s="193"/>
      <c r="L32" s="199"/>
      <c r="M32" s="253"/>
      <c r="N32" s="553" t="s">
        <v>135</v>
      </c>
      <c r="O32" s="237"/>
      <c r="P32" s="211"/>
      <c r="Q32" s="212"/>
      <c r="R32" s="213"/>
      <c r="S32" s="188"/>
      <c r="V32" s="216" t="str">
        <f>F$47&amp;" "&amp;E$47</f>
        <v> </v>
      </c>
    </row>
    <row r="33" spans="1:22" s="177" customFormat="1" ht="9" customHeight="1">
      <c r="A33" s="180">
        <v>13</v>
      </c>
      <c r="B33" s="165">
        <v>47</v>
      </c>
      <c r="C33" s="165"/>
      <c r="D33" s="203"/>
      <c r="E33" s="204" t="s">
        <v>136</v>
      </c>
      <c r="F33" s="204" t="s">
        <v>109</v>
      </c>
      <c r="G33" s="204"/>
      <c r="H33" s="205"/>
      <c r="I33" s="206"/>
      <c r="J33" s="193"/>
      <c r="K33" s="193"/>
      <c r="L33" s="193"/>
      <c r="M33" s="252"/>
      <c r="N33" s="209" t="s">
        <v>231</v>
      </c>
      <c r="O33" s="237"/>
      <c r="P33" s="211"/>
      <c r="Q33" s="212"/>
      <c r="R33" s="213"/>
      <c r="S33" s="188"/>
      <c r="V33" s="216" t="e">
        <f>#REF!&amp;" "&amp;#REF!</f>
        <v>#REF!</v>
      </c>
    </row>
    <row r="34" spans="1:22" s="177" customFormat="1" ht="9" customHeight="1">
      <c r="A34" s="180"/>
      <c r="B34" s="181"/>
      <c r="C34" s="181"/>
      <c r="D34" s="195"/>
      <c r="E34" s="196"/>
      <c r="F34" s="217"/>
      <c r="G34" s="197"/>
      <c r="H34" s="218"/>
      <c r="I34" s="219"/>
      <c r="J34" s="201" t="s">
        <v>136</v>
      </c>
      <c r="K34" s="201"/>
      <c r="L34" s="193"/>
      <c r="M34" s="252"/>
      <c r="N34" s="209"/>
      <c r="O34" s="237"/>
      <c r="P34" s="211"/>
      <c r="Q34" s="212"/>
      <c r="R34" s="213"/>
      <c r="S34" s="188"/>
      <c r="V34" s="216" t="e">
        <f>#REF!&amp;" "&amp;#REF!</f>
        <v>#REF!</v>
      </c>
    </row>
    <row r="35" spans="1:22" s="177" customFormat="1" ht="9" customHeight="1">
      <c r="A35" s="180">
        <v>14</v>
      </c>
      <c r="B35" s="165">
        <v>39</v>
      </c>
      <c r="C35" s="165"/>
      <c r="D35" s="203"/>
      <c r="E35" s="204" t="s">
        <v>137</v>
      </c>
      <c r="F35" s="204" t="s">
        <v>102</v>
      </c>
      <c r="G35" s="204"/>
      <c r="H35" s="222"/>
      <c r="I35" s="223"/>
      <c r="J35" s="193" t="s">
        <v>149</v>
      </c>
      <c r="K35" s="207"/>
      <c r="L35" s="193"/>
      <c r="M35" s="252"/>
      <c r="N35" s="209"/>
      <c r="O35" s="237"/>
      <c r="P35" s="211"/>
      <c r="Q35" s="212"/>
      <c r="R35" s="213"/>
      <c r="S35" s="188"/>
      <c r="V35" s="216" t="e">
        <f>#REF!&amp;" "&amp;#REF!</f>
        <v>#REF!</v>
      </c>
    </row>
    <row r="36" spans="1:22" s="177" customFormat="1" ht="9" customHeight="1">
      <c r="A36" s="180"/>
      <c r="B36" s="181"/>
      <c r="C36" s="181"/>
      <c r="D36" s="195"/>
      <c r="E36" s="196"/>
      <c r="F36" s="197"/>
      <c r="G36" s="197"/>
      <c r="H36" s="197"/>
      <c r="I36" s="198"/>
      <c r="J36" s="199"/>
      <c r="K36" s="200"/>
      <c r="L36" s="201" t="s">
        <v>140</v>
      </c>
      <c r="M36" s="248"/>
      <c r="N36" s="209"/>
      <c r="O36" s="237"/>
      <c r="P36" s="211"/>
      <c r="Q36" s="212"/>
      <c r="R36" s="213"/>
      <c r="S36" s="188"/>
      <c r="V36" s="216" t="e">
        <f>#REF!&amp;" "&amp;#REF!</f>
        <v>#REF!</v>
      </c>
    </row>
    <row r="37" spans="1:22" s="177" customFormat="1" ht="9" customHeight="1">
      <c r="A37" s="180">
        <v>15</v>
      </c>
      <c r="B37" s="165">
        <v>30</v>
      </c>
      <c r="C37" s="165"/>
      <c r="D37" s="203"/>
      <c r="E37" s="204" t="s">
        <v>138</v>
      </c>
      <c r="F37" s="204" t="s">
        <v>139</v>
      </c>
      <c r="G37" s="204"/>
      <c r="H37" s="205"/>
      <c r="I37" s="206"/>
      <c r="J37" s="193"/>
      <c r="K37" s="207"/>
      <c r="L37" s="193" t="s">
        <v>217</v>
      </c>
      <c r="M37" s="193"/>
      <c r="N37" s="196"/>
      <c r="O37" s="255"/>
      <c r="P37" s="211"/>
      <c r="Q37" s="212"/>
      <c r="R37" s="213"/>
      <c r="S37" s="188"/>
      <c r="V37" s="216" t="e">
        <f>#REF!&amp;" "&amp;#REF!</f>
        <v>#REF!</v>
      </c>
    </row>
    <row r="38" spans="1:22" s="177" customFormat="1" ht="9" customHeight="1">
      <c r="A38" s="180"/>
      <c r="B38" s="181"/>
      <c r="C38" s="181"/>
      <c r="D38" s="195"/>
      <c r="E38" s="196"/>
      <c r="F38" s="217"/>
      <c r="G38" s="197"/>
      <c r="H38" s="218"/>
      <c r="I38" s="219"/>
      <c r="J38" s="362" t="s">
        <v>140</v>
      </c>
      <c r="K38" s="220"/>
      <c r="L38" s="193"/>
      <c r="M38" s="235"/>
      <c r="N38" s="193"/>
      <c r="O38" s="256"/>
      <c r="P38" s="257"/>
      <c r="Q38" s="212"/>
      <c r="R38" s="213"/>
      <c r="S38" s="188"/>
      <c r="V38" s="216" t="e">
        <f>#REF!&amp;" "&amp;#REF!</f>
        <v>#REF!</v>
      </c>
    </row>
    <row r="39" spans="1:22" s="177" customFormat="1" ht="9" customHeight="1">
      <c r="A39" s="164">
        <v>16</v>
      </c>
      <c r="B39" s="165">
        <v>28</v>
      </c>
      <c r="C39" s="165"/>
      <c r="D39" s="251">
        <v>2</v>
      </c>
      <c r="E39" s="229" t="s">
        <v>140</v>
      </c>
      <c r="F39" s="229" t="s">
        <v>83</v>
      </c>
      <c r="G39" s="204"/>
      <c r="H39" s="222"/>
      <c r="I39" s="223"/>
      <c r="J39" s="193" t="s">
        <v>144</v>
      </c>
      <c r="K39" s="193"/>
      <c r="L39" s="234"/>
      <c r="M39" s="234"/>
      <c r="N39" s="258"/>
      <c r="O39" s="259"/>
      <c r="P39" s="257"/>
      <c r="Q39" s="212"/>
      <c r="R39" s="213"/>
      <c r="S39" s="188"/>
      <c r="V39" s="216"/>
    </row>
    <row r="40" spans="1:22" s="177" customFormat="1" ht="9" customHeight="1" thickBot="1">
      <c r="A40" s="260"/>
      <c r="B40" s="260"/>
      <c r="C40" s="260"/>
      <c r="D40" s="261"/>
      <c r="E40" s="262"/>
      <c r="F40" s="263"/>
      <c r="G40" s="264"/>
      <c r="H40" s="263"/>
      <c r="I40" s="265"/>
      <c r="J40" s="266"/>
      <c r="K40" s="234"/>
      <c r="L40" s="266"/>
      <c r="M40" s="234"/>
      <c r="N40" s="267"/>
      <c r="O40" s="268"/>
      <c r="P40" s="269"/>
      <c r="Q40" s="270"/>
      <c r="R40" s="213"/>
      <c r="S40" s="188"/>
      <c r="V40" s="271"/>
    </row>
    <row r="41" spans="1:19" s="177" customFormat="1" ht="9" customHeight="1">
      <c r="A41" s="272"/>
      <c r="B41" s="211"/>
      <c r="C41" s="211"/>
      <c r="D41" s="273"/>
      <c r="E41" s="274"/>
      <c r="F41" s="275"/>
      <c r="G41" s="276"/>
      <c r="H41" s="275"/>
      <c r="I41" s="277"/>
      <c r="J41" s="278"/>
      <c r="K41" s="279"/>
      <c r="L41" s="278"/>
      <c r="M41" s="279"/>
      <c r="N41" s="280"/>
      <c r="O41" s="281"/>
      <c r="P41" s="282"/>
      <c r="Q41" s="212"/>
      <c r="R41" s="213"/>
      <c r="S41" s="188"/>
    </row>
    <row r="42" spans="1:19" s="177" customFormat="1" ht="12" customHeight="1">
      <c r="A42" s="283"/>
      <c r="B42" s="283"/>
      <c r="C42" s="283"/>
      <c r="D42" s="273"/>
      <c r="E42" s="284"/>
      <c r="F42" s="285"/>
      <c r="G42" s="286"/>
      <c r="H42" s="287"/>
      <c r="I42" s="241"/>
      <c r="J42" s="278"/>
      <c r="K42" s="279"/>
      <c r="L42" s="208"/>
      <c r="M42" s="208"/>
      <c r="N42" s="288"/>
      <c r="O42" s="289"/>
      <c r="P42" s="282"/>
      <c r="Q42" s="212"/>
      <c r="R42" s="213"/>
      <c r="S42" s="188"/>
    </row>
    <row r="43" spans="1:19" s="177" customFormat="1" ht="9" customHeight="1">
      <c r="A43" s="283"/>
      <c r="B43" s="211"/>
      <c r="C43" s="211"/>
      <c r="D43" s="273"/>
      <c r="E43" s="275"/>
      <c r="F43" s="275"/>
      <c r="G43" s="276"/>
      <c r="H43" s="275"/>
      <c r="I43" s="277"/>
      <c r="J43" s="290"/>
      <c r="K43" s="291"/>
      <c r="L43" s="208"/>
      <c r="M43" s="208"/>
      <c r="N43" s="288"/>
      <c r="O43" s="292"/>
      <c r="P43" s="257"/>
      <c r="Q43" s="212"/>
      <c r="R43" s="213"/>
      <c r="S43" s="188"/>
    </row>
    <row r="44" spans="1:19" s="177" customFormat="1" ht="15" customHeight="1">
      <c r="A44" s="283"/>
      <c r="B44" s="283"/>
      <c r="C44" s="283"/>
      <c r="D44" s="273"/>
      <c r="E44" s="284"/>
      <c r="F44" s="284"/>
      <c r="G44" s="286"/>
      <c r="H44" s="284"/>
      <c r="I44" s="277"/>
      <c r="J44" s="293"/>
      <c r="K44" s="241"/>
      <c r="L44" s="583" t="s">
        <v>97</v>
      </c>
      <c r="M44" s="583"/>
      <c r="N44" s="584"/>
      <c r="O44" s="259"/>
      <c r="P44" s="294"/>
      <c r="Q44" s="279"/>
      <c r="R44" s="213"/>
      <c r="S44" s="188"/>
    </row>
    <row r="45" spans="1:19" s="177" customFormat="1" ht="12" customHeight="1">
      <c r="A45" s="283"/>
      <c r="B45" s="211"/>
      <c r="C45" s="211"/>
      <c r="D45" s="273"/>
      <c r="E45" s="295"/>
      <c r="F45" s="275"/>
      <c r="G45" s="276"/>
      <c r="H45" s="275"/>
      <c r="I45" s="277"/>
      <c r="J45" s="278"/>
      <c r="K45" s="279"/>
      <c r="L45" s="585"/>
      <c r="M45" s="586"/>
      <c r="N45" s="584"/>
      <c r="O45" s="259"/>
      <c r="P45" s="294"/>
      <c r="Q45" s="212"/>
      <c r="R45" s="213"/>
      <c r="S45" s="188"/>
    </row>
    <row r="46" spans="1:19" s="177" customFormat="1" ht="9" customHeight="1">
      <c r="A46" s="283"/>
      <c r="B46" s="283"/>
      <c r="C46" s="283"/>
      <c r="D46" s="273"/>
      <c r="E46" s="284"/>
      <c r="F46" s="296"/>
      <c r="G46" s="286"/>
      <c r="H46" s="287"/>
      <c r="I46" s="241"/>
      <c r="J46" s="278"/>
      <c r="K46" s="279"/>
      <c r="L46" s="587"/>
      <c r="M46" s="588"/>
      <c r="N46" s="583" t="s">
        <v>140</v>
      </c>
      <c r="O46" s="297"/>
      <c r="P46" s="294"/>
      <c r="Q46" s="212"/>
      <c r="R46" s="213"/>
      <c r="S46" s="188"/>
    </row>
    <row r="47" spans="1:19" s="177" customFormat="1" ht="9" customHeight="1">
      <c r="A47" s="272"/>
      <c r="B47" s="211"/>
      <c r="C47" s="211"/>
      <c r="D47" s="273"/>
      <c r="E47" s="275"/>
      <c r="F47" s="275"/>
      <c r="G47" s="276"/>
      <c r="H47" s="275"/>
      <c r="I47" s="298"/>
      <c r="J47" s="278"/>
      <c r="K47" s="279"/>
      <c r="L47" s="585"/>
      <c r="M47" s="586"/>
      <c r="N47" s="585" t="s">
        <v>148</v>
      </c>
      <c r="O47" s="237"/>
      <c r="P47" s="211"/>
      <c r="Q47" s="212"/>
      <c r="R47" s="213"/>
      <c r="S47" s="188"/>
    </row>
    <row r="48" spans="1:19" s="177" customFormat="1" ht="9" customHeight="1">
      <c r="A48" s="283"/>
      <c r="B48" s="283"/>
      <c r="C48" s="283"/>
      <c r="D48" s="283"/>
      <c r="E48" s="299"/>
      <c r="F48" s="299"/>
      <c r="G48" s="300"/>
      <c r="H48" s="299"/>
      <c r="I48" s="301"/>
      <c r="J48" s="242"/>
      <c r="K48" s="302"/>
      <c r="L48" s="583" t="s">
        <v>140</v>
      </c>
      <c r="M48" s="589"/>
      <c r="N48" s="585"/>
      <c r="O48" s="241"/>
      <c r="P48" s="242"/>
      <c r="Q48" s="212"/>
      <c r="R48" s="213"/>
      <c r="S48" s="188"/>
    </row>
    <row r="49" spans="1:19" s="177" customFormat="1" ht="9" customHeight="1">
      <c r="A49" s="272"/>
      <c r="B49" s="211"/>
      <c r="C49" s="211"/>
      <c r="D49" s="273"/>
      <c r="E49" s="299"/>
      <c r="F49" s="299"/>
      <c r="G49" s="188"/>
      <c r="H49" s="299"/>
      <c r="I49" s="303"/>
      <c r="J49" s="242"/>
      <c r="K49" s="302"/>
      <c r="L49" s="302"/>
      <c r="M49" s="302"/>
      <c r="N49" s="294"/>
      <c r="O49" s="280"/>
      <c r="P49" s="294"/>
      <c r="Q49" s="304"/>
      <c r="R49" s="213"/>
      <c r="S49" s="188"/>
    </row>
    <row r="50" spans="14:19" ht="15.75" customHeight="1" hidden="1">
      <c r="N50" s="309"/>
      <c r="O50" s="309"/>
      <c r="P50" s="309"/>
      <c r="Q50" s="596"/>
      <c r="R50" s="596"/>
      <c r="S50" s="596"/>
    </row>
    <row r="51" spans="14:16" ht="16.5" customHeight="1" hidden="1">
      <c r="N51" s="310"/>
      <c r="O51" s="311"/>
      <c r="P51" s="309"/>
    </row>
    <row r="52" spans="14:16" ht="12.75">
      <c r="N52" s="312"/>
      <c r="O52" s="313"/>
      <c r="P52" s="312"/>
    </row>
    <row r="53" spans="3:17" ht="15.75">
      <c r="C53" s="314"/>
      <c r="D53" s="315" t="s">
        <v>78</v>
      </c>
      <c r="E53" s="315"/>
      <c r="F53" s="315"/>
      <c r="G53" s="315"/>
      <c r="H53" s="315"/>
      <c r="I53" s="597" t="s">
        <v>7</v>
      </c>
      <c r="J53" s="597"/>
      <c r="K53" s="597"/>
      <c r="L53" s="315"/>
      <c r="M53" s="315"/>
      <c r="N53" s="307"/>
      <c r="O53" s="305"/>
      <c r="P53" s="308"/>
      <c r="Q53" s="305"/>
    </row>
    <row r="54" spans="3:14" ht="15.75" hidden="1">
      <c r="C54" s="315"/>
      <c r="D54" s="314"/>
      <c r="E54" s="316"/>
      <c r="F54" s="316"/>
      <c r="G54" s="316"/>
      <c r="H54" s="316"/>
      <c r="I54" s="316"/>
      <c r="J54" s="316"/>
      <c r="K54" s="316"/>
      <c r="L54" s="316"/>
      <c r="M54" s="315"/>
      <c r="N54" s="315"/>
    </row>
    <row r="55" spans="3:14" ht="15.75" hidden="1">
      <c r="C55" s="315"/>
      <c r="D55" s="314"/>
      <c r="E55" s="316"/>
      <c r="F55" s="316"/>
      <c r="G55" s="316"/>
      <c r="H55" s="316"/>
      <c r="I55" s="316"/>
      <c r="J55" s="315"/>
      <c r="K55" s="316"/>
      <c r="L55" s="316"/>
      <c r="M55" s="315"/>
      <c r="N55" s="315"/>
    </row>
    <row r="56" spans="3:14" ht="15" hidden="1">
      <c r="C56" s="315"/>
      <c r="D56" s="317"/>
      <c r="E56" s="315"/>
      <c r="F56" s="315"/>
      <c r="G56" s="315"/>
      <c r="H56" s="315"/>
      <c r="I56" s="315"/>
      <c r="J56" s="315"/>
      <c r="K56" s="315"/>
      <c r="L56" s="315"/>
      <c r="M56" s="315"/>
      <c r="N56" s="315"/>
    </row>
    <row r="57" spans="3:14" ht="15">
      <c r="C57" s="315"/>
      <c r="D57" s="317"/>
      <c r="E57" s="315"/>
      <c r="F57" s="315"/>
      <c r="G57" s="315"/>
      <c r="H57" s="315"/>
      <c r="I57" s="315"/>
      <c r="J57" s="315"/>
      <c r="K57" s="315"/>
      <c r="L57" s="315"/>
      <c r="M57" s="315"/>
      <c r="N57" s="315"/>
    </row>
    <row r="59" ht="12.75">
      <c r="I59" s="307" t="s">
        <v>79</v>
      </c>
    </row>
    <row r="60" ht="12.75">
      <c r="G60" s="305" t="s">
        <v>80</v>
      </c>
    </row>
  </sheetData>
  <sheetProtection/>
  <mergeCells count="7">
    <mergeCell ref="Q50:S50"/>
    <mergeCell ref="I53:K53"/>
    <mergeCell ref="G2:P2"/>
    <mergeCell ref="G5:I5"/>
    <mergeCell ref="A6:B6"/>
    <mergeCell ref="N6:O6"/>
    <mergeCell ref="E7:G7"/>
  </mergeCells>
  <conditionalFormatting sqref="H49 F47 F41 F49 H47 F45 H45 H41 F43 H43">
    <cfRule type="expression" priority="21" dxfId="209" stopIfTrue="1">
      <formula>AND($D41&lt;9,$B41&gt;0)</formula>
    </cfRule>
  </conditionalFormatting>
  <conditionalFormatting sqref="E49 E41 J10 E47 E45 E43">
    <cfRule type="cellIs" priority="19" dxfId="213" operator="equal" stopIfTrue="1">
      <formula>"Bye"</formula>
    </cfRule>
    <cfRule type="expression" priority="20" dxfId="209" stopIfTrue="1">
      <formula>AND($D10&lt;9,$B10&gt;0)</formula>
    </cfRule>
  </conditionalFormatting>
  <conditionalFormatting sqref="N16 N32 P24 P48 L12 J14 J18 J22 J34 J38 J42 J46 N46 L36">
    <cfRule type="expression" priority="17" dxfId="209" stopIfTrue="1">
      <formula>I12="as"</formula>
    </cfRule>
    <cfRule type="expression" priority="18" dxfId="209" stopIfTrue="1">
      <formula>I12="bs"</formula>
    </cfRule>
  </conditionalFormatting>
  <conditionalFormatting sqref="P40">
    <cfRule type="expression" priority="15" dxfId="209" stopIfTrue="1">
      <formula>O41="as"</formula>
    </cfRule>
    <cfRule type="expression" priority="16" dxfId="209" stopIfTrue="1">
      <formula>O41="bs"</formula>
    </cfRule>
  </conditionalFormatting>
  <conditionalFormatting sqref="D41 D47 D45 D43 D49">
    <cfRule type="expression" priority="12" dxfId="214" stopIfTrue="1">
      <formula>AND($D41&gt;0,$D41&lt;9,$B41&gt;0)</formula>
    </cfRule>
    <cfRule type="expression" priority="13" dxfId="215" stopIfTrue="1">
      <formula>$D41&gt;0</formula>
    </cfRule>
    <cfRule type="expression" priority="14" dxfId="216" stopIfTrue="1">
      <formula>$E41="Bye"</formula>
    </cfRule>
  </conditionalFormatting>
  <conditionalFormatting sqref="J12 H14 H18 H22 H26 H30 H34 H38 H42 H46 L16 N24 L32 N41 J44 J20 L46 J36">
    <cfRule type="expression" priority="9" dxfId="210" stopIfTrue="1">
      <formula>AND($L$1="CU",H12="Umpire")</formula>
    </cfRule>
    <cfRule type="expression" priority="10" dxfId="211" stopIfTrue="1">
      <formula>AND($L$1="CU",H12&lt;&gt;"Umpire",I12&lt;&gt;"")</formula>
    </cfRule>
    <cfRule type="expression" priority="11" dxfId="212" stopIfTrue="1">
      <formula>AND($L$1="CU",H12&lt;&gt;"Umpire")</formula>
    </cfRule>
  </conditionalFormatting>
  <conditionalFormatting sqref="D23 D15 D39 D11 D13 D17 D19 D21 D25 D27 D29 D31 D33 D35 D37 D9">
    <cfRule type="expression" priority="6" dxfId="214" stopIfTrue="1">
      <formula>AND($C9&gt;0,$C9&lt;9,$B9&gt;0)</formula>
    </cfRule>
    <cfRule type="expression" priority="7" dxfId="215" stopIfTrue="1">
      <formula>$C9&gt;0</formula>
    </cfRule>
    <cfRule type="expression" priority="8" dxfId="216" stopIfTrue="1">
      <formula>$D9="Bye"</formula>
    </cfRule>
  </conditionalFormatting>
  <conditionalFormatting sqref="E35 E11 E31 E33 E9 E37 E13 E15 E17 E19 E21 E23 E25 E27 E29 E39">
    <cfRule type="cellIs" priority="4" dxfId="213" operator="equal" stopIfTrue="1">
      <formula>"Bye"</formula>
    </cfRule>
    <cfRule type="expression" priority="5" dxfId="209" stopIfTrue="1">
      <formula>AND(#REF!&lt;9,$B9&gt;0)</formula>
    </cfRule>
  </conditionalFormatting>
  <conditionalFormatting sqref="M46 I46 K44 O48 I10 I14 I18 I22 I26 I30 I34 I38 I42 K36 K12 M16 M32 O24 K20:L20">
    <cfRule type="expression" priority="3" dxfId="218" stopIfTrue="1">
      <formula>$L$1="CU"</formula>
    </cfRule>
  </conditionalFormatting>
  <conditionalFormatting sqref="L48 L44">
    <cfRule type="expression" priority="1" dxfId="209" stopIfTrue="1">
      <formula>I26="as"</formula>
    </cfRule>
    <cfRule type="expression" priority="2" dxfId="209" stopIfTrue="1">
      <formula>I26="bs"</formula>
    </cfRule>
  </conditionalFormatting>
  <dataValidations count="1">
    <dataValidation type="list" allowBlank="1" showInputMessage="1" sqref="L46 J12 L16 J20 N24 L32 J36 N41 H42 H38 H34 H30 H26 H22 H18 H14 H46 J44">
      <formula1>$T$9:$T$20</formula1>
    </dataValidation>
  </dataValidations>
  <printOptions horizontalCentered="1"/>
  <pageMargins left="0.35" right="0.35" top="0.39" bottom="0.39" header="0" footer="0"/>
  <pageSetup fitToHeight="1" fitToWidth="1" horizontalDpi="600" verticalDpi="600" orientation="portrait" paperSize="9" scale="8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Q70"/>
  <sheetViews>
    <sheetView showGridLines="0" showZeros="0" view="pageBreakPreview" zoomScale="60" zoomScalePageLayoutView="0" workbookViewId="0" topLeftCell="A1">
      <selection activeCell="J34" sqref="J34"/>
    </sheetView>
  </sheetViews>
  <sheetFormatPr defaultColWidth="9.140625" defaultRowHeight="15"/>
  <cols>
    <col min="1" max="1" width="3.28125" style="524" customWidth="1"/>
    <col min="2" max="2" width="7.00390625" style="524" customWidth="1"/>
    <col min="3" max="3" width="21.28125" style="524" customWidth="1"/>
    <col min="4" max="4" width="2.7109375" style="524" customWidth="1"/>
    <col min="5" max="5" width="7.7109375" style="524" customWidth="1"/>
    <col min="6" max="6" width="5.8515625" style="524" customWidth="1"/>
    <col min="7" max="7" width="1.7109375" style="525" customWidth="1"/>
    <col min="8" max="8" width="10.7109375" style="526" customWidth="1"/>
    <col min="9" max="9" width="1.7109375" style="527" customWidth="1"/>
    <col min="10" max="10" width="10.7109375" style="526" customWidth="1"/>
    <col min="11" max="11" width="1.7109375" style="528" customWidth="1"/>
    <col min="12" max="12" width="10.7109375" style="526" customWidth="1"/>
    <col min="13" max="13" width="1.7109375" style="527" customWidth="1"/>
    <col min="14" max="14" width="10.7109375" style="526" customWidth="1"/>
    <col min="15" max="15" width="1.7109375" style="528" customWidth="1"/>
    <col min="16" max="16" width="0" style="524" hidden="1" customWidth="1"/>
    <col min="17" max="16384" width="9.140625" style="524" customWidth="1"/>
  </cols>
  <sheetData>
    <row r="1" spans="1:15" s="385" customFormat="1" ht="25.5" customHeight="1">
      <c r="A1" s="375"/>
      <c r="B1" s="376"/>
      <c r="C1" s="376"/>
      <c r="D1" s="377"/>
      <c r="E1" s="378" t="s">
        <v>1</v>
      </c>
      <c r="F1" s="379"/>
      <c r="G1" s="378"/>
      <c r="H1" s="380"/>
      <c r="I1" s="381"/>
      <c r="J1" s="380"/>
      <c r="K1" s="381"/>
      <c r="L1" s="382"/>
      <c r="M1" s="381"/>
      <c r="N1" s="383"/>
      <c r="O1" s="384"/>
    </row>
    <row r="2" spans="1:15" s="391" customFormat="1" ht="15.75">
      <c r="A2" s="386"/>
      <c r="B2" s="387" t="s">
        <v>160</v>
      </c>
      <c r="C2" s="388"/>
      <c r="D2" s="389"/>
      <c r="E2" s="600" t="s">
        <v>3</v>
      </c>
      <c r="F2" s="600"/>
      <c r="G2" s="600"/>
      <c r="H2" s="600"/>
      <c r="I2" s="600"/>
      <c r="J2" s="600"/>
      <c r="K2" s="600"/>
      <c r="L2" s="600"/>
      <c r="M2" s="600"/>
      <c r="N2" s="600"/>
      <c r="O2" s="390"/>
    </row>
    <row r="3" spans="1:15" s="398" customFormat="1" ht="11.25" customHeight="1">
      <c r="A3" s="392"/>
      <c r="B3" s="392"/>
      <c r="C3" s="392"/>
      <c r="D3" s="392"/>
      <c r="E3" s="392"/>
      <c r="F3" s="393"/>
      <c r="G3" s="394"/>
      <c r="H3" s="393"/>
      <c r="I3" s="395"/>
      <c r="J3" s="393"/>
      <c r="K3" s="396"/>
      <c r="L3" s="397"/>
      <c r="M3" s="396"/>
      <c r="N3" s="397"/>
      <c r="O3" s="396" t="s">
        <v>78</v>
      </c>
    </row>
    <row r="4" spans="1:15" s="406" customFormat="1" ht="11.25" customHeight="1" thickBot="1">
      <c r="A4" s="399"/>
      <c r="B4" s="399"/>
      <c r="C4" s="399"/>
      <c r="D4" s="399"/>
      <c r="E4" s="400"/>
      <c r="F4" s="399"/>
      <c r="G4" s="401"/>
      <c r="H4" s="402"/>
      <c r="I4" s="401"/>
      <c r="J4" s="403"/>
      <c r="K4" s="404"/>
      <c r="L4" s="399"/>
      <c r="M4" s="401"/>
      <c r="N4" s="399"/>
      <c r="O4" s="405" t="s">
        <v>7</v>
      </c>
    </row>
    <row r="5" spans="1:15" s="413" customFormat="1" ht="9.75">
      <c r="A5" s="407"/>
      <c r="B5" s="408"/>
      <c r="C5" s="409"/>
      <c r="D5" s="409"/>
      <c r="E5" s="410"/>
      <c r="F5" s="409"/>
      <c r="G5" s="411"/>
      <c r="H5" s="408"/>
      <c r="I5" s="411"/>
      <c r="J5" s="408"/>
      <c r="K5" s="411"/>
      <c r="L5" s="408"/>
      <c r="M5" s="411"/>
      <c r="N5" s="408"/>
      <c r="O5" s="412"/>
    </row>
    <row r="6" spans="1:15" s="413" customFormat="1" ht="3.75" customHeight="1">
      <c r="A6" s="414"/>
      <c r="B6" s="415"/>
      <c r="C6" s="416"/>
      <c r="D6" s="416"/>
      <c r="E6" s="417"/>
      <c r="F6" s="416"/>
      <c r="G6" s="418"/>
      <c r="H6" s="419"/>
      <c r="I6" s="420"/>
      <c r="J6" s="419"/>
      <c r="K6" s="420"/>
      <c r="L6" s="419"/>
      <c r="M6" s="420"/>
      <c r="N6" s="419"/>
      <c r="O6" s="421"/>
    </row>
    <row r="7" spans="1:16" s="431" customFormat="1" ht="10.5" customHeight="1">
      <c r="A7" s="422"/>
      <c r="B7" s="423">
        <v>1</v>
      </c>
      <c r="C7" s="424" t="s">
        <v>166</v>
      </c>
      <c r="D7" s="424"/>
      <c r="E7" s="425"/>
      <c r="F7" s="424"/>
      <c r="G7" s="426"/>
      <c r="H7" s="427"/>
      <c r="I7" s="428"/>
      <c r="J7" s="427"/>
      <c r="K7" s="428"/>
      <c r="L7" s="427"/>
      <c r="M7" s="428"/>
      <c r="N7" s="427"/>
      <c r="O7" s="429"/>
      <c r="P7" s="430"/>
    </row>
    <row r="8" spans="1:16" s="431" customFormat="1" ht="9" customHeight="1">
      <c r="A8" s="432"/>
      <c r="B8" s="433"/>
      <c r="C8" s="424" t="s">
        <v>167</v>
      </c>
      <c r="D8" s="424"/>
      <c r="E8" s="425"/>
      <c r="F8" s="424"/>
      <c r="G8" s="434"/>
      <c r="H8" s="530"/>
      <c r="I8" s="436"/>
      <c r="J8" s="427"/>
      <c r="K8" s="428"/>
      <c r="L8" s="427"/>
      <c r="M8" s="428"/>
      <c r="N8" s="427"/>
      <c r="O8" s="429"/>
      <c r="P8" s="430"/>
    </row>
    <row r="9" spans="1:16" s="431" customFormat="1" ht="9" customHeight="1">
      <c r="A9" s="432"/>
      <c r="B9" s="437"/>
      <c r="C9" s="438"/>
      <c r="D9" s="438"/>
      <c r="E9" s="439"/>
      <c r="F9" s="438"/>
      <c r="G9" s="440"/>
      <c r="H9" s="531" t="s">
        <v>43</v>
      </c>
      <c r="I9" s="441"/>
      <c r="J9" s="427"/>
      <c r="K9" s="428"/>
      <c r="L9" s="427"/>
      <c r="M9" s="428"/>
      <c r="N9" s="427"/>
      <c r="O9" s="429"/>
      <c r="P9" s="430"/>
    </row>
    <row r="10" spans="1:16" s="431" customFormat="1" ht="9" customHeight="1">
      <c r="A10" s="432"/>
      <c r="B10" s="442"/>
      <c r="C10" s="427"/>
      <c r="D10" s="427"/>
      <c r="E10" s="443"/>
      <c r="F10" s="444"/>
      <c r="G10" s="445"/>
      <c r="H10" s="532" t="s">
        <v>45</v>
      </c>
      <c r="I10" s="447"/>
      <c r="J10" s="438"/>
      <c r="K10" s="436"/>
      <c r="L10" s="427"/>
      <c r="M10" s="428"/>
      <c r="N10" s="427"/>
      <c r="O10" s="429"/>
      <c r="P10" s="430"/>
    </row>
    <row r="11" spans="1:16" s="431" customFormat="1" ht="9" customHeight="1">
      <c r="A11" s="432"/>
      <c r="B11" s="423"/>
      <c r="C11" s="448" t="s">
        <v>20</v>
      </c>
      <c r="D11" s="448"/>
      <c r="E11" s="449"/>
      <c r="F11" s="448"/>
      <c r="G11" s="450"/>
      <c r="H11" s="530"/>
      <c r="I11" s="451"/>
      <c r="J11" s="452"/>
      <c r="K11" s="441"/>
      <c r="L11" s="427"/>
      <c r="M11" s="428"/>
      <c r="N11" s="427"/>
      <c r="O11" s="429"/>
      <c r="P11" s="430"/>
    </row>
    <row r="12" spans="1:16" s="431" customFormat="1" ht="9" customHeight="1">
      <c r="A12" s="432"/>
      <c r="B12" s="433"/>
      <c r="C12" s="448"/>
      <c r="D12" s="448"/>
      <c r="E12" s="449"/>
      <c r="F12" s="448"/>
      <c r="G12" s="453"/>
      <c r="H12" s="530"/>
      <c r="I12" s="451"/>
      <c r="J12" s="454"/>
      <c r="K12" s="455"/>
      <c r="L12" s="427"/>
      <c r="M12" s="428"/>
      <c r="N12" s="427"/>
      <c r="O12" s="429"/>
      <c r="P12" s="430"/>
    </row>
    <row r="13" spans="1:16" s="431" customFormat="1" ht="9" customHeight="1">
      <c r="A13" s="432"/>
      <c r="B13" s="456"/>
      <c r="C13" s="438"/>
      <c r="D13" s="438"/>
      <c r="E13" s="439"/>
      <c r="F13" s="438"/>
      <c r="G13" s="457"/>
      <c r="H13" s="533"/>
      <c r="I13" s="451"/>
      <c r="J13" s="531" t="s">
        <v>43</v>
      </c>
      <c r="K13" s="436"/>
      <c r="L13" s="427"/>
      <c r="M13" s="428"/>
      <c r="N13" s="427"/>
      <c r="O13" s="429"/>
      <c r="P13" s="430"/>
    </row>
    <row r="14" spans="1:16" s="431" customFormat="1" ht="9" customHeight="1">
      <c r="A14" s="432"/>
      <c r="B14" s="458"/>
      <c r="C14" s="427"/>
      <c r="D14" s="427"/>
      <c r="E14" s="443"/>
      <c r="F14" s="427"/>
      <c r="G14" s="459"/>
      <c r="H14" s="534"/>
      <c r="I14" s="445"/>
      <c r="J14" s="532" t="s">
        <v>45</v>
      </c>
      <c r="K14" s="447"/>
      <c r="L14" s="438"/>
      <c r="M14" s="436"/>
      <c r="N14" s="427"/>
      <c r="O14" s="429"/>
      <c r="P14" s="430"/>
    </row>
    <row r="15" spans="1:16" s="431" customFormat="1" ht="9" customHeight="1">
      <c r="A15" s="460"/>
      <c r="B15" s="423"/>
      <c r="C15" s="448" t="s">
        <v>174</v>
      </c>
      <c r="D15" s="448"/>
      <c r="E15" s="449"/>
      <c r="F15" s="448"/>
      <c r="G15" s="461"/>
      <c r="H15" s="533"/>
      <c r="I15" s="451"/>
      <c r="J15" s="533" t="s">
        <v>154</v>
      </c>
      <c r="K15" s="451"/>
      <c r="L15" s="452"/>
      <c r="M15" s="436"/>
      <c r="N15" s="427"/>
      <c r="O15" s="429"/>
      <c r="P15" s="430"/>
    </row>
    <row r="16" spans="1:16" s="431" customFormat="1" ht="9" customHeight="1">
      <c r="A16" s="432"/>
      <c r="B16" s="433"/>
      <c r="C16" s="448" t="s">
        <v>175</v>
      </c>
      <c r="D16" s="448"/>
      <c r="E16" s="449"/>
      <c r="F16" s="448"/>
      <c r="G16" s="453"/>
      <c r="H16" s="530"/>
      <c r="I16" s="451"/>
      <c r="J16" s="427"/>
      <c r="K16" s="451"/>
      <c r="L16" s="438"/>
      <c r="M16" s="436"/>
      <c r="N16" s="427"/>
      <c r="O16" s="429"/>
      <c r="P16" s="430"/>
    </row>
    <row r="17" spans="1:16" s="431" customFormat="1" ht="9" customHeight="1">
      <c r="A17" s="432"/>
      <c r="B17" s="456"/>
      <c r="C17" s="438"/>
      <c r="D17" s="438"/>
      <c r="E17" s="439"/>
      <c r="F17" s="438"/>
      <c r="G17" s="440"/>
      <c r="H17" s="531" t="s">
        <v>32</v>
      </c>
      <c r="I17" s="462"/>
      <c r="J17" s="427"/>
      <c r="K17" s="451"/>
      <c r="L17" s="438"/>
      <c r="M17" s="436"/>
      <c r="N17" s="427"/>
      <c r="O17" s="429"/>
      <c r="P17" s="430"/>
    </row>
    <row r="18" spans="1:16" s="431" customFormat="1" ht="9" customHeight="1">
      <c r="A18" s="432"/>
      <c r="B18" s="458"/>
      <c r="C18" s="427"/>
      <c r="D18" s="427"/>
      <c r="E18" s="443"/>
      <c r="F18" s="444"/>
      <c r="G18" s="445"/>
      <c r="H18" s="532" t="s">
        <v>39</v>
      </c>
      <c r="I18" s="463"/>
      <c r="J18" s="438"/>
      <c r="K18" s="451"/>
      <c r="L18" s="438"/>
      <c r="M18" s="436"/>
      <c r="N18" s="427"/>
      <c r="O18" s="429"/>
      <c r="P18" s="430"/>
    </row>
    <row r="19" spans="1:16" s="431" customFormat="1" ht="9" customHeight="1">
      <c r="A19" s="432"/>
      <c r="B19" s="423"/>
      <c r="C19" s="448" t="s">
        <v>20</v>
      </c>
      <c r="D19" s="448"/>
      <c r="E19" s="449"/>
      <c r="F19" s="448"/>
      <c r="G19" s="450"/>
      <c r="H19" s="530"/>
      <c r="I19" s="436"/>
      <c r="J19" s="452"/>
      <c r="K19" s="462"/>
      <c r="L19" s="438"/>
      <c r="M19" s="436"/>
      <c r="N19" s="427"/>
      <c r="O19" s="429"/>
      <c r="P19" s="430"/>
    </row>
    <row r="20" spans="1:16" s="431" customFormat="1" ht="9" customHeight="1">
      <c r="A20" s="432"/>
      <c r="B20" s="433"/>
      <c r="C20" s="448"/>
      <c r="D20" s="448"/>
      <c r="E20" s="449"/>
      <c r="F20" s="448"/>
      <c r="G20" s="453"/>
      <c r="H20" s="530"/>
      <c r="I20" s="436"/>
      <c r="J20" s="454"/>
      <c r="K20" s="464"/>
      <c r="L20" s="438"/>
      <c r="M20" s="436"/>
      <c r="N20" s="427"/>
      <c r="O20" s="429"/>
      <c r="P20" s="430"/>
    </row>
    <row r="21" spans="1:16" s="431" customFormat="1" ht="9" customHeight="1">
      <c r="A21" s="432"/>
      <c r="B21" s="437"/>
      <c r="C21" s="438"/>
      <c r="D21" s="438"/>
      <c r="E21" s="439"/>
      <c r="F21" s="438"/>
      <c r="G21" s="457"/>
      <c r="H21" s="533"/>
      <c r="I21" s="428"/>
      <c r="J21" s="438"/>
      <c r="K21" s="451"/>
      <c r="L21" s="559" t="s">
        <v>43</v>
      </c>
      <c r="M21" s="436"/>
      <c r="N21" s="427"/>
      <c r="O21" s="429"/>
      <c r="P21" s="430"/>
    </row>
    <row r="22" spans="1:16" s="431" customFormat="1" ht="9" customHeight="1">
      <c r="A22" s="432"/>
      <c r="B22" s="442"/>
      <c r="C22" s="427"/>
      <c r="D22" s="427"/>
      <c r="E22" s="443"/>
      <c r="F22" s="427"/>
      <c r="G22" s="459"/>
      <c r="H22" s="533"/>
      <c r="I22" s="428"/>
      <c r="J22" s="444"/>
      <c r="K22" s="445"/>
      <c r="L22" s="561" t="s">
        <v>45</v>
      </c>
      <c r="M22" s="447"/>
      <c r="N22" s="438"/>
      <c r="O22" s="466"/>
      <c r="P22" s="430"/>
    </row>
    <row r="23" spans="1:16" s="431" customFormat="1" ht="9" customHeight="1">
      <c r="A23" s="432"/>
      <c r="B23" s="423"/>
      <c r="C23" s="448" t="s">
        <v>170</v>
      </c>
      <c r="D23" s="448"/>
      <c r="E23" s="449"/>
      <c r="F23" s="448"/>
      <c r="G23" s="461"/>
      <c r="H23" s="533"/>
      <c r="I23" s="428"/>
      <c r="J23" s="427"/>
      <c r="K23" s="451"/>
      <c r="L23" s="562" t="s">
        <v>239</v>
      </c>
      <c r="M23" s="467"/>
      <c r="N23" s="427"/>
      <c r="O23" s="466"/>
      <c r="P23" s="430"/>
    </row>
    <row r="24" spans="1:16" s="431" customFormat="1" ht="9" customHeight="1">
      <c r="A24" s="432"/>
      <c r="B24" s="433"/>
      <c r="C24" s="448" t="s">
        <v>171</v>
      </c>
      <c r="D24" s="448"/>
      <c r="E24" s="449"/>
      <c r="F24" s="448"/>
      <c r="G24" s="453"/>
      <c r="H24" s="530"/>
      <c r="I24" s="436"/>
      <c r="J24" s="427"/>
      <c r="K24" s="451"/>
      <c r="L24" s="438"/>
      <c r="M24" s="436"/>
      <c r="N24" s="427"/>
      <c r="O24" s="466"/>
      <c r="P24" s="430"/>
    </row>
    <row r="25" spans="1:16" s="431" customFormat="1" ht="9" customHeight="1">
      <c r="A25" s="432"/>
      <c r="B25" s="437"/>
      <c r="C25" s="438"/>
      <c r="D25" s="438"/>
      <c r="E25" s="439"/>
      <c r="F25" s="438"/>
      <c r="G25" s="468"/>
      <c r="H25" s="535" t="s">
        <v>25</v>
      </c>
      <c r="I25" s="441"/>
      <c r="J25" s="427"/>
      <c r="K25" s="451"/>
      <c r="L25" s="438"/>
      <c r="M25" s="436"/>
      <c r="N25" s="427"/>
      <c r="O25" s="466"/>
      <c r="P25" s="430"/>
    </row>
    <row r="26" spans="1:16" s="431" customFormat="1" ht="9" customHeight="1">
      <c r="A26" s="432"/>
      <c r="B26" s="442"/>
      <c r="C26" s="427"/>
      <c r="D26" s="427"/>
      <c r="E26" s="443"/>
      <c r="F26" s="444"/>
      <c r="G26" s="469"/>
      <c r="H26" s="536" t="s">
        <v>36</v>
      </c>
      <c r="I26" s="447"/>
      <c r="J26" s="438"/>
      <c r="K26" s="451"/>
      <c r="L26" s="438"/>
      <c r="M26" s="436"/>
      <c r="N26" s="427"/>
      <c r="O26" s="466"/>
      <c r="P26" s="430"/>
    </row>
    <row r="27" spans="1:16" s="431" customFormat="1" ht="9" customHeight="1">
      <c r="A27" s="432"/>
      <c r="B27" s="423"/>
      <c r="C27" s="448" t="s">
        <v>172</v>
      </c>
      <c r="D27" s="448"/>
      <c r="E27" s="449"/>
      <c r="F27" s="448"/>
      <c r="G27" s="450"/>
      <c r="H27" s="530" t="s">
        <v>142</v>
      </c>
      <c r="I27" s="451"/>
      <c r="J27" s="452"/>
      <c r="K27" s="462"/>
      <c r="L27" s="438"/>
      <c r="M27" s="436"/>
      <c r="N27" s="427"/>
      <c r="O27" s="466"/>
      <c r="P27" s="430"/>
    </row>
    <row r="28" spans="1:16" s="431" customFormat="1" ht="9" customHeight="1">
      <c r="A28" s="432"/>
      <c r="B28" s="433"/>
      <c r="C28" s="448" t="s">
        <v>173</v>
      </c>
      <c r="D28" s="448"/>
      <c r="E28" s="449"/>
      <c r="F28" s="448"/>
      <c r="G28" s="453"/>
      <c r="H28" s="530"/>
      <c r="I28" s="451"/>
      <c r="J28" s="454"/>
      <c r="K28" s="464"/>
      <c r="L28" s="438"/>
      <c r="M28" s="436"/>
      <c r="N28" s="427"/>
      <c r="O28" s="466"/>
      <c r="P28" s="430"/>
    </row>
    <row r="29" spans="1:16" s="431" customFormat="1" ht="9" customHeight="1">
      <c r="A29" s="432"/>
      <c r="B29" s="456"/>
      <c r="C29" s="438"/>
      <c r="D29" s="438"/>
      <c r="E29" s="439"/>
      <c r="F29" s="438"/>
      <c r="G29" s="457"/>
      <c r="H29" s="533"/>
      <c r="I29" s="451"/>
      <c r="J29" s="470" t="s">
        <v>25</v>
      </c>
      <c r="K29" s="451"/>
      <c r="L29" s="438"/>
      <c r="M29" s="436"/>
      <c r="N29" s="427"/>
      <c r="O29" s="466"/>
      <c r="P29" s="430"/>
    </row>
    <row r="30" spans="1:16" s="431" customFormat="1" ht="9" customHeight="1">
      <c r="A30" s="432"/>
      <c r="B30" s="458"/>
      <c r="C30" s="427"/>
      <c r="D30" s="427"/>
      <c r="E30" s="443"/>
      <c r="F30" s="427"/>
      <c r="G30" s="459"/>
      <c r="H30" s="534"/>
      <c r="I30" s="445"/>
      <c r="J30" s="471" t="s">
        <v>36</v>
      </c>
      <c r="K30" s="463"/>
      <c r="L30" s="438"/>
      <c r="M30" s="436"/>
      <c r="N30" s="427"/>
      <c r="O30" s="466"/>
      <c r="P30" s="430"/>
    </row>
    <row r="31" spans="1:16" s="431" customFormat="1" ht="9" customHeight="1">
      <c r="A31" s="460"/>
      <c r="B31" s="423"/>
      <c r="C31" s="448" t="s">
        <v>20</v>
      </c>
      <c r="D31" s="448"/>
      <c r="E31" s="449"/>
      <c r="F31" s="448"/>
      <c r="G31" s="461"/>
      <c r="H31" s="533"/>
      <c r="I31" s="451"/>
      <c r="J31" s="533" t="s">
        <v>153</v>
      </c>
      <c r="K31" s="467"/>
      <c r="L31" s="452"/>
      <c r="M31" s="436"/>
      <c r="N31" s="427"/>
      <c r="O31" s="466"/>
      <c r="P31" s="430"/>
    </row>
    <row r="32" spans="1:16" s="431" customFormat="1" ht="9" customHeight="1">
      <c r="A32" s="432"/>
      <c r="B32" s="433"/>
      <c r="C32" s="448"/>
      <c r="D32" s="448"/>
      <c r="E32" s="449"/>
      <c r="F32" s="448"/>
      <c r="G32" s="453"/>
      <c r="H32" s="530"/>
      <c r="I32" s="451"/>
      <c r="J32" s="427"/>
      <c r="K32" s="436"/>
      <c r="L32" s="438"/>
      <c r="M32" s="436"/>
      <c r="N32" s="427"/>
      <c r="O32" s="466"/>
      <c r="P32" s="430"/>
    </row>
    <row r="33" spans="1:16" s="431" customFormat="1" ht="9" customHeight="1">
      <c r="A33" s="432"/>
      <c r="B33" s="456"/>
      <c r="C33" s="438"/>
      <c r="D33" s="438"/>
      <c r="E33" s="439"/>
      <c r="F33" s="438"/>
      <c r="G33" s="468"/>
      <c r="H33" s="535" t="s">
        <v>30</v>
      </c>
      <c r="I33" s="462"/>
      <c r="J33" s="427"/>
      <c r="K33" s="436"/>
      <c r="L33" s="438"/>
      <c r="M33" s="436"/>
      <c r="N33" s="427"/>
      <c r="O33" s="466"/>
      <c r="P33" s="430"/>
    </row>
    <row r="34" spans="1:16" s="431" customFormat="1" ht="9" customHeight="1">
      <c r="A34" s="432"/>
      <c r="B34" s="458"/>
      <c r="C34" s="427"/>
      <c r="D34" s="427"/>
      <c r="E34" s="443"/>
      <c r="F34" s="444"/>
      <c r="G34" s="469"/>
      <c r="H34" s="536" t="s">
        <v>41</v>
      </c>
      <c r="I34" s="463"/>
      <c r="J34" s="438"/>
      <c r="K34" s="436"/>
      <c r="L34" s="438"/>
      <c r="M34" s="436"/>
      <c r="N34" s="427"/>
      <c r="O34" s="466"/>
      <c r="P34" s="430"/>
    </row>
    <row r="35" spans="1:16" s="431" customFormat="1" ht="9" customHeight="1">
      <c r="A35" s="422"/>
      <c r="B35" s="423">
        <v>2</v>
      </c>
      <c r="C35" s="424" t="s">
        <v>168</v>
      </c>
      <c r="D35" s="424"/>
      <c r="E35" s="425"/>
      <c r="F35" s="424"/>
      <c r="G35" s="472"/>
      <c r="H35" s="438"/>
      <c r="I35" s="436"/>
      <c r="J35" s="452"/>
      <c r="K35" s="441"/>
      <c r="L35" s="438"/>
      <c r="M35" s="436"/>
      <c r="N35" s="427"/>
      <c r="O35" s="466"/>
      <c r="P35" s="430"/>
    </row>
    <row r="36" spans="1:16" s="431" customFormat="1" ht="9" customHeight="1">
      <c r="A36" s="432"/>
      <c r="B36" s="433"/>
      <c r="C36" s="473" t="s">
        <v>169</v>
      </c>
      <c r="D36" s="473"/>
      <c r="E36" s="474"/>
      <c r="F36" s="473"/>
      <c r="G36" s="434"/>
      <c r="H36" s="438"/>
      <c r="I36" s="436"/>
      <c r="J36" s="454"/>
      <c r="K36" s="455"/>
      <c r="L36" s="438"/>
      <c r="M36" s="436"/>
      <c r="N36" s="427"/>
      <c r="O36" s="466"/>
      <c r="P36" s="430"/>
    </row>
    <row r="37" spans="1:16" s="431" customFormat="1" ht="9" customHeight="1">
      <c r="A37" s="437"/>
      <c r="B37" s="456"/>
      <c r="C37" s="438"/>
      <c r="D37" s="438"/>
      <c r="E37" s="439"/>
      <c r="F37" s="438"/>
      <c r="G37" s="457"/>
      <c r="H37" s="438"/>
      <c r="I37" s="436"/>
      <c r="J37" s="438"/>
      <c r="K37" s="436"/>
      <c r="L37" s="436"/>
      <c r="M37" s="436"/>
      <c r="N37" s="475"/>
      <c r="O37" s="476"/>
      <c r="P37" s="430"/>
    </row>
    <row r="38" spans="1:16" s="431" customFormat="1" ht="9" customHeight="1">
      <c r="A38" s="437"/>
      <c r="B38" s="456"/>
      <c r="C38" s="438"/>
      <c r="D38" s="438"/>
      <c r="E38" s="439"/>
      <c r="F38" s="438"/>
      <c r="G38" s="457"/>
      <c r="H38" s="438"/>
      <c r="I38" s="436"/>
      <c r="O38" s="476"/>
      <c r="P38" s="430"/>
    </row>
    <row r="39" spans="1:16" s="431" customFormat="1" ht="9" customHeight="1">
      <c r="A39" s="433"/>
      <c r="B39" s="456"/>
      <c r="C39" s="438"/>
      <c r="D39" s="438"/>
      <c r="E39" s="439"/>
      <c r="F39" s="438"/>
      <c r="G39" s="457"/>
      <c r="H39" s="438"/>
      <c r="I39" s="436"/>
      <c r="J39" s="465"/>
      <c r="O39" s="466"/>
      <c r="P39" s="430"/>
    </row>
    <row r="40" spans="1:16" s="431" customFormat="1" ht="9" customHeight="1">
      <c r="A40" s="437"/>
      <c r="B40" s="433"/>
      <c r="C40" s="438"/>
      <c r="D40" s="438"/>
      <c r="E40" s="439"/>
      <c r="F40" s="438"/>
      <c r="G40" s="455"/>
      <c r="H40" s="435"/>
      <c r="I40" s="436"/>
      <c r="J40" s="446"/>
      <c r="K40" s="477"/>
      <c r="L40" s="444"/>
      <c r="M40" s="469"/>
      <c r="N40" s="475"/>
      <c r="O40" s="478"/>
      <c r="P40" s="430"/>
    </row>
    <row r="41" spans="1:16" s="431" customFormat="1" ht="9" customHeight="1">
      <c r="A41" s="437"/>
      <c r="B41" s="456"/>
      <c r="C41" s="438"/>
      <c r="D41" s="438"/>
      <c r="E41" s="439"/>
      <c r="F41" s="438"/>
      <c r="G41" s="457"/>
      <c r="H41" s="465"/>
      <c r="I41" s="441"/>
      <c r="J41" s="438"/>
      <c r="K41" s="451"/>
      <c r="L41" s="452"/>
      <c r="M41" s="441"/>
      <c r="N41" s="438"/>
      <c r="O41" s="466"/>
      <c r="P41" s="430"/>
    </row>
    <row r="42" spans="1:16" s="431" customFormat="1" ht="9" customHeight="1">
      <c r="A42" s="437"/>
      <c r="B42" s="456"/>
      <c r="C42" s="438"/>
      <c r="D42" s="438"/>
      <c r="E42" s="439"/>
      <c r="F42" s="444"/>
      <c r="G42" s="469"/>
      <c r="H42" s="465"/>
      <c r="I42" s="455"/>
      <c r="J42" s="438"/>
      <c r="K42" s="451"/>
      <c r="L42" s="454"/>
      <c r="M42" s="455"/>
      <c r="N42" s="438"/>
      <c r="O42" s="466"/>
      <c r="P42" s="430"/>
    </row>
    <row r="43" spans="1:16" s="431" customFormat="1" ht="9" customHeight="1">
      <c r="A43" s="437"/>
      <c r="B43" s="456"/>
      <c r="C43" s="438"/>
      <c r="D43" s="438"/>
      <c r="E43" s="439"/>
      <c r="F43" s="438"/>
      <c r="G43" s="457"/>
      <c r="H43" s="438"/>
      <c r="I43" s="436"/>
      <c r="J43" s="427"/>
      <c r="K43" s="451"/>
      <c r="L43" s="438"/>
      <c r="M43" s="436"/>
      <c r="N43" s="438"/>
      <c r="O43" s="466"/>
      <c r="P43" s="430"/>
    </row>
    <row r="44" spans="1:16" s="431" customFormat="1" ht="9" customHeight="1">
      <c r="A44" s="437"/>
      <c r="B44" s="433"/>
      <c r="C44" s="438"/>
      <c r="D44" s="438"/>
      <c r="E44" s="439"/>
      <c r="F44" s="438"/>
      <c r="G44" s="455"/>
      <c r="H44" s="438"/>
      <c r="I44" s="436"/>
      <c r="J44" s="444"/>
      <c r="K44" s="445"/>
      <c r="L44" s="448"/>
      <c r="M44" s="447"/>
      <c r="N44" s="438"/>
      <c r="O44" s="466"/>
      <c r="P44" s="430"/>
    </row>
    <row r="45" spans="1:16" s="431" customFormat="1" ht="9" customHeight="1">
      <c r="A45" s="437"/>
      <c r="B45" s="456"/>
      <c r="C45" s="438"/>
      <c r="D45" s="438"/>
      <c r="E45" s="439"/>
      <c r="F45" s="438"/>
      <c r="G45" s="457"/>
      <c r="H45" s="438"/>
      <c r="I45" s="436"/>
      <c r="J45" s="427"/>
      <c r="K45" s="451"/>
      <c r="L45" s="427"/>
      <c r="M45" s="467"/>
      <c r="N45" s="438"/>
      <c r="O45" s="466"/>
      <c r="P45" s="430"/>
    </row>
    <row r="46" spans="1:16" s="431" customFormat="1" ht="9" customHeight="1">
      <c r="A46" s="437"/>
      <c r="B46" s="456"/>
      <c r="C46" s="438"/>
      <c r="D46" s="438"/>
      <c r="E46" s="439"/>
      <c r="F46" s="438"/>
      <c r="G46" s="457"/>
      <c r="H46" s="444"/>
      <c r="I46" s="469"/>
      <c r="J46" s="435"/>
      <c r="K46" s="451"/>
      <c r="L46" s="427"/>
      <c r="M46" s="436"/>
      <c r="N46" s="438"/>
      <c r="O46" s="466"/>
      <c r="P46" s="430"/>
    </row>
    <row r="47" spans="1:16" s="431" customFormat="1" ht="9" customHeight="1">
      <c r="A47" s="433"/>
      <c r="B47" s="456"/>
      <c r="C47" s="438"/>
      <c r="D47" s="438"/>
      <c r="E47" s="439"/>
      <c r="F47" s="438"/>
      <c r="G47" s="457"/>
      <c r="H47" s="438"/>
      <c r="I47" s="436"/>
      <c r="J47" s="438"/>
      <c r="K47" s="462"/>
      <c r="L47" s="427"/>
      <c r="M47" s="436"/>
      <c r="N47" s="438"/>
      <c r="O47" s="466"/>
      <c r="P47" s="430"/>
    </row>
    <row r="48" spans="1:16" s="431" customFormat="1" ht="9" customHeight="1">
      <c r="A48" s="437"/>
      <c r="B48" s="433"/>
      <c r="C48" s="438"/>
      <c r="D48" s="438"/>
      <c r="E48" s="439"/>
      <c r="F48" s="438"/>
      <c r="G48" s="455"/>
      <c r="H48" s="435"/>
      <c r="I48" s="436"/>
      <c r="J48" s="448"/>
      <c r="K48" s="463"/>
      <c r="L48" s="438"/>
      <c r="M48" s="436"/>
      <c r="N48" s="438"/>
      <c r="O48" s="466"/>
      <c r="P48" s="430"/>
    </row>
    <row r="49" spans="1:16" s="431" customFormat="1" ht="9" customHeight="1">
      <c r="A49" s="437"/>
      <c r="B49" s="437"/>
      <c r="C49" s="438"/>
      <c r="D49" s="438"/>
      <c r="E49" s="439"/>
      <c r="F49" s="438"/>
      <c r="G49" s="457"/>
      <c r="H49" s="465"/>
      <c r="I49" s="441"/>
      <c r="J49" s="438"/>
      <c r="K49" s="436"/>
      <c r="L49" s="452"/>
      <c r="M49" s="436"/>
      <c r="N49" s="438"/>
      <c r="O49" s="466"/>
      <c r="P49" s="430"/>
    </row>
    <row r="50" spans="1:16" s="431" customFormat="1" ht="9" customHeight="1">
      <c r="A50" s="437"/>
      <c r="B50" s="437"/>
      <c r="C50" s="438"/>
      <c r="D50" s="438"/>
      <c r="E50" s="439"/>
      <c r="F50" s="444"/>
      <c r="G50" s="469"/>
      <c r="H50" s="465"/>
      <c r="I50" s="455"/>
      <c r="J50" s="438"/>
      <c r="K50" s="436"/>
      <c r="L50" s="438"/>
      <c r="M50" s="436"/>
      <c r="N50" s="438"/>
      <c r="O50" s="466"/>
      <c r="P50" s="430"/>
    </row>
    <row r="51" spans="1:16" s="431" customFormat="1" ht="9" customHeight="1">
      <c r="A51" s="479"/>
      <c r="B51" s="456"/>
      <c r="C51" s="435"/>
      <c r="D51" s="435"/>
      <c r="E51" s="480"/>
      <c r="F51" s="435"/>
      <c r="G51" s="481"/>
      <c r="H51" s="438"/>
      <c r="I51" s="436"/>
      <c r="J51" s="452"/>
      <c r="K51" s="441"/>
      <c r="L51" s="438"/>
      <c r="M51" s="436"/>
      <c r="N51" s="438"/>
      <c r="O51" s="466"/>
      <c r="P51" s="430"/>
    </row>
    <row r="52" spans="1:16" s="431" customFormat="1" ht="9" customHeight="1">
      <c r="A52" s="437"/>
      <c r="B52" s="433"/>
      <c r="C52" s="435"/>
      <c r="D52" s="435"/>
      <c r="E52" s="480"/>
      <c r="F52" s="435"/>
      <c r="G52" s="482"/>
      <c r="H52" s="438"/>
      <c r="I52" s="436"/>
      <c r="J52" s="454"/>
      <c r="K52" s="455"/>
      <c r="L52" s="438"/>
      <c r="M52" s="436"/>
      <c r="N52" s="438"/>
      <c r="O52" s="466"/>
      <c r="P52" s="430"/>
    </row>
    <row r="53" spans="1:16" s="431" customFormat="1" ht="9" customHeight="1">
      <c r="A53" s="437"/>
      <c r="B53" s="437"/>
      <c r="C53" s="438"/>
      <c r="D53" s="438"/>
      <c r="E53" s="439"/>
      <c r="F53" s="438"/>
      <c r="G53" s="457"/>
      <c r="H53" s="438"/>
      <c r="I53" s="436"/>
      <c r="J53" s="438"/>
      <c r="K53" s="436"/>
      <c r="L53" s="465"/>
      <c r="M53" s="436"/>
      <c r="N53" s="438"/>
      <c r="O53" s="466"/>
      <c r="P53" s="430"/>
    </row>
    <row r="54" spans="1:17" s="431" customFormat="1" ht="9" customHeight="1">
      <c r="A54" s="437"/>
      <c r="B54" s="437"/>
      <c r="C54" s="438"/>
      <c r="D54" s="438"/>
      <c r="E54" s="439"/>
      <c r="F54" s="438"/>
      <c r="G54" s="457"/>
      <c r="H54" s="438"/>
      <c r="I54" s="436"/>
      <c r="J54" s="444"/>
      <c r="K54" s="469"/>
      <c r="L54" s="465"/>
      <c r="M54" s="455"/>
      <c r="N54" s="438"/>
      <c r="O54" s="466"/>
      <c r="P54" s="483"/>
      <c r="Q54" s="484"/>
    </row>
    <row r="55" spans="1:17" s="431" customFormat="1" ht="9" customHeight="1">
      <c r="A55" s="433"/>
      <c r="B55" s="456"/>
      <c r="C55" s="438"/>
      <c r="D55" s="438"/>
      <c r="E55" s="439"/>
      <c r="F55" s="438"/>
      <c r="G55" s="457"/>
      <c r="H55" s="438"/>
      <c r="I55" s="436"/>
      <c r="J55" s="438"/>
      <c r="K55" s="436"/>
      <c r="L55" s="438"/>
      <c r="M55" s="436"/>
      <c r="N55" s="438"/>
      <c r="O55" s="466"/>
      <c r="P55" s="483"/>
      <c r="Q55" s="484"/>
    </row>
    <row r="56" spans="1:17" s="431" customFormat="1" ht="9" customHeight="1">
      <c r="A56" s="437"/>
      <c r="B56" s="433"/>
      <c r="C56" s="438"/>
      <c r="D56" s="438"/>
      <c r="E56" s="439"/>
      <c r="F56" s="438"/>
      <c r="G56" s="455"/>
      <c r="H56" s="435"/>
      <c r="I56" s="436"/>
      <c r="J56" s="438"/>
      <c r="K56" s="436"/>
      <c r="L56" s="438"/>
      <c r="M56" s="436"/>
      <c r="N56" s="438"/>
      <c r="O56" s="466"/>
      <c r="P56" s="483"/>
      <c r="Q56" s="484"/>
    </row>
    <row r="57" spans="1:17" s="431" customFormat="1" ht="13.5" customHeight="1">
      <c r="A57" s="485"/>
      <c r="B57" s="486"/>
      <c r="C57" s="487" t="s">
        <v>161</v>
      </c>
      <c r="D57" s="487"/>
      <c r="E57" s="488"/>
      <c r="F57" s="487"/>
      <c r="G57" s="488"/>
      <c r="H57" s="489"/>
      <c r="I57" s="489"/>
      <c r="J57" s="490"/>
      <c r="K57" s="491"/>
      <c r="M57" s="491"/>
      <c r="N57" s="492"/>
      <c r="O57" s="466"/>
      <c r="P57" s="483"/>
      <c r="Q57" s="484"/>
    </row>
    <row r="58" spans="1:17" s="431" customFormat="1" ht="9" customHeight="1">
      <c r="A58" s="493"/>
      <c r="B58" s="494"/>
      <c r="C58" s="494"/>
      <c r="D58" s="494"/>
      <c r="E58" s="494"/>
      <c r="F58" s="494"/>
      <c r="G58" s="494"/>
      <c r="H58" s="494"/>
      <c r="I58" s="495"/>
      <c r="J58" s="495"/>
      <c r="K58" s="495"/>
      <c r="L58" s="495"/>
      <c r="M58" s="495"/>
      <c r="N58" s="492"/>
      <c r="O58" s="466"/>
      <c r="P58" s="483"/>
      <c r="Q58" s="484"/>
    </row>
    <row r="59" spans="1:17" s="431" customFormat="1" ht="9" customHeight="1">
      <c r="A59" s="493"/>
      <c r="B59" s="494"/>
      <c r="C59" s="494"/>
      <c r="D59" s="494"/>
      <c r="E59" s="494"/>
      <c r="F59" s="494"/>
      <c r="G59" s="494"/>
      <c r="H59" s="494"/>
      <c r="I59" s="496"/>
      <c r="J59" s="495"/>
      <c r="K59" s="496"/>
      <c r="L59" s="497"/>
      <c r="M59" s="497"/>
      <c r="N59" s="492"/>
      <c r="O59" s="466"/>
      <c r="P59" s="483"/>
      <c r="Q59" s="484"/>
    </row>
    <row r="60" spans="1:17" s="431" customFormat="1" ht="9" customHeight="1">
      <c r="A60" s="493"/>
      <c r="B60" s="494"/>
      <c r="C60" s="494"/>
      <c r="D60" s="494"/>
      <c r="E60" s="494"/>
      <c r="F60" s="494"/>
      <c r="G60" s="494"/>
      <c r="H60" s="494"/>
      <c r="I60" s="496"/>
      <c r="J60" s="495"/>
      <c r="K60" s="496"/>
      <c r="L60" s="497"/>
      <c r="M60" s="497"/>
      <c r="N60" s="492"/>
      <c r="O60" s="466"/>
      <c r="P60" s="483"/>
      <c r="Q60" s="484"/>
    </row>
    <row r="61" spans="1:17" s="431" customFormat="1" ht="9" customHeight="1">
      <c r="A61" s="498"/>
      <c r="B61" s="494"/>
      <c r="C61" s="494"/>
      <c r="D61" s="494"/>
      <c r="E61" s="494"/>
      <c r="F61" s="494"/>
      <c r="G61" s="494"/>
      <c r="H61" s="494"/>
      <c r="I61" s="496"/>
      <c r="J61" s="495"/>
      <c r="K61" s="496"/>
      <c r="L61" s="497"/>
      <c r="M61" s="497"/>
      <c r="N61" s="492"/>
      <c r="O61" s="466"/>
      <c r="P61" s="483"/>
      <c r="Q61" s="484"/>
    </row>
    <row r="62" spans="1:17" s="431" customFormat="1" ht="9" customHeight="1">
      <c r="A62" s="498"/>
      <c r="B62" s="494"/>
      <c r="C62" s="494"/>
      <c r="D62" s="494"/>
      <c r="E62" s="494"/>
      <c r="F62" s="494"/>
      <c r="G62" s="494"/>
      <c r="H62" s="494"/>
      <c r="I62" s="491"/>
      <c r="J62" s="495"/>
      <c r="K62" s="491"/>
      <c r="L62" s="497"/>
      <c r="M62" s="491"/>
      <c r="N62" s="492"/>
      <c r="O62" s="466"/>
      <c r="P62" s="483"/>
      <c r="Q62" s="484"/>
    </row>
    <row r="63" spans="1:17" s="431" customFormat="1" ht="9" customHeight="1">
      <c r="A63" s="493"/>
      <c r="B63" s="494"/>
      <c r="C63" s="494"/>
      <c r="D63" s="494"/>
      <c r="E63" s="494"/>
      <c r="F63" s="494"/>
      <c r="G63" s="494"/>
      <c r="H63" s="494"/>
      <c r="I63" s="496"/>
      <c r="J63" s="495"/>
      <c r="K63" s="496"/>
      <c r="L63" s="497"/>
      <c r="M63" s="497"/>
      <c r="N63" s="492"/>
      <c r="O63" s="466"/>
      <c r="P63" s="483"/>
      <c r="Q63" s="484"/>
    </row>
    <row r="64" spans="1:17" s="431" customFormat="1" ht="9" customHeight="1">
      <c r="A64" s="493"/>
      <c r="B64" s="494"/>
      <c r="C64" s="494"/>
      <c r="D64" s="494"/>
      <c r="E64" s="494"/>
      <c r="F64" s="494"/>
      <c r="G64" s="494"/>
      <c r="H64" s="494"/>
      <c r="I64" s="496"/>
      <c r="J64" s="495"/>
      <c r="K64" s="496"/>
      <c r="L64" s="497"/>
      <c r="M64" s="497"/>
      <c r="N64" s="492"/>
      <c r="O64" s="466"/>
      <c r="P64" s="483"/>
      <c r="Q64" s="484"/>
    </row>
    <row r="65" spans="1:17" s="431" customFormat="1" ht="9" customHeight="1">
      <c r="A65" s="493"/>
      <c r="B65" s="494"/>
      <c r="C65" s="494"/>
      <c r="D65" s="494"/>
      <c r="E65" s="494"/>
      <c r="F65" s="494"/>
      <c r="G65" s="494"/>
      <c r="H65" s="494"/>
      <c r="I65" s="496"/>
      <c r="J65" s="495"/>
      <c r="K65" s="496"/>
      <c r="L65" s="497"/>
      <c r="M65" s="497"/>
      <c r="N65" s="492"/>
      <c r="O65" s="466"/>
      <c r="P65" s="483"/>
      <c r="Q65" s="484"/>
    </row>
    <row r="66" spans="1:17" s="431" customFormat="1" ht="9" customHeight="1">
      <c r="A66" s="499"/>
      <c r="B66" s="499"/>
      <c r="C66" s="492"/>
      <c r="D66" s="492"/>
      <c r="E66" s="483"/>
      <c r="F66" s="500"/>
      <c r="G66" s="469"/>
      <c r="H66" s="501"/>
      <c r="I66" s="478"/>
      <c r="J66" s="492"/>
      <c r="K66" s="466"/>
      <c r="L66" s="492"/>
      <c r="M66" s="466"/>
      <c r="N66" s="492"/>
      <c r="O66" s="466"/>
      <c r="P66" s="483"/>
      <c r="Q66" s="484"/>
    </row>
    <row r="67" spans="1:17" s="431" customFormat="1" ht="9" customHeight="1">
      <c r="A67" s="479"/>
      <c r="B67" s="456"/>
      <c r="C67" s="435"/>
      <c r="D67" s="435"/>
      <c r="E67" s="480"/>
      <c r="F67" s="435"/>
      <c r="G67" s="481"/>
      <c r="H67" s="438"/>
      <c r="I67" s="436"/>
      <c r="J67" s="452"/>
      <c r="K67" s="441"/>
      <c r="L67" s="438"/>
      <c r="M67" s="436"/>
      <c r="N67" s="438"/>
      <c r="O67" s="466"/>
      <c r="P67" s="483"/>
      <c r="Q67" s="484"/>
    </row>
    <row r="68" spans="1:17" s="431" customFormat="1" ht="9" customHeight="1">
      <c r="A68" s="437"/>
      <c r="B68" s="433"/>
      <c r="C68" s="435"/>
      <c r="D68" s="435"/>
      <c r="E68" s="480"/>
      <c r="F68" s="435"/>
      <c r="G68" s="482"/>
      <c r="H68" s="438"/>
      <c r="I68" s="436"/>
      <c r="J68" s="454"/>
      <c r="K68" s="455"/>
      <c r="L68" s="438"/>
      <c r="M68" s="436"/>
      <c r="N68" s="438"/>
      <c r="O68" s="466"/>
      <c r="P68" s="483"/>
      <c r="Q68" s="484"/>
    </row>
    <row r="69" spans="1:17" s="511" customFormat="1" ht="9" customHeight="1">
      <c r="A69" s="502"/>
      <c r="B69" s="503"/>
      <c r="C69" s="504"/>
      <c r="D69" s="504"/>
      <c r="E69" s="505"/>
      <c r="F69" s="504"/>
      <c r="G69" s="506"/>
      <c r="H69" s="507"/>
      <c r="I69" s="508"/>
      <c r="J69" s="507"/>
      <c r="K69" s="508"/>
      <c r="L69" s="507"/>
      <c r="M69" s="508"/>
      <c r="N69" s="507"/>
      <c r="O69" s="508"/>
      <c r="P69" s="509"/>
      <c r="Q69" s="510"/>
    </row>
    <row r="70" spans="1:16" s="523" customFormat="1" ht="6" customHeight="1">
      <c r="A70" s="502"/>
      <c r="B70" s="512"/>
      <c r="C70" s="513"/>
      <c r="D70" s="513"/>
      <c r="E70" s="514"/>
      <c r="F70" s="513"/>
      <c r="G70" s="515"/>
      <c r="H70" s="516"/>
      <c r="I70" s="517"/>
      <c r="J70" s="518"/>
      <c r="K70" s="519"/>
      <c r="L70" s="518"/>
      <c r="M70" s="519"/>
      <c r="N70" s="520"/>
      <c r="O70" s="521"/>
      <c r="P70" s="522"/>
    </row>
    <row r="71" ht="15.75" customHeight="1"/>
    <row r="72" ht="9" customHeight="1"/>
  </sheetData>
  <sheetProtection/>
  <mergeCells count="1">
    <mergeCell ref="E2:N2"/>
  </mergeCells>
  <conditionalFormatting sqref="M40 K44 G10 G18 G26 G34 G42 G50 K54 G66 I46 I30 I14 K22">
    <cfRule type="expression" priority="15" dxfId="11" stopIfTrue="1">
      <formula>$L$1="CU"</formula>
    </cfRule>
  </conditionalFormatting>
  <conditionalFormatting sqref="F10 H30 F18 F26 F34 F42 F50 J54 J22 L40 H14 F66 H46 J44">
    <cfRule type="expression" priority="12" dxfId="210" stopIfTrue="1">
      <formula>AND($L$1="CU",F10="Umpire")</formula>
    </cfRule>
    <cfRule type="expression" priority="13" dxfId="211" stopIfTrue="1">
      <formula>AND($L$1="CU",F10&lt;&gt;"Umpire",G10&lt;&gt;"")</formula>
    </cfRule>
    <cfRule type="expression" priority="14" dxfId="212" stopIfTrue="1">
      <formula>AND($L$1="CU",F10&lt;&gt;"Umpire")</formula>
    </cfRule>
  </conditionalFormatting>
  <conditionalFormatting sqref="B67 B11 B15 B19 B23 B27 B31 B35 B39 B43 B47 B51 B55 B7">
    <cfRule type="expression" priority="11" dxfId="219" stopIfTrue="1">
      <formula>AND($B7&lt;5,$C7&gt;0)</formula>
    </cfRule>
  </conditionalFormatting>
  <conditionalFormatting sqref="F67 F7 D7 F11 D11 F15 D15 F19 D19 F23 D23 F27 D27 F31 D31 F35 D35 F39 D39 F43 D43 F47 D47 F51 D51 F55 D55 D67">
    <cfRule type="expression" priority="10" dxfId="209" stopIfTrue="1">
      <formula>AND($B7&lt;5,$C7&gt;0)</formula>
    </cfRule>
  </conditionalFormatting>
  <conditionalFormatting sqref="F68 F8 C12:D12 F12 C16:D16 F16 C20:D20 F20 C24:D24 F24 C28:D28 F28 C32:D32 F32 C36:D36 F36 C40:D40 F40 C44:D44 F44 C48:D48 F48 C52:D52 F52 C56:D56 F56 C68:D68 C8:D8 H34 H26">
    <cfRule type="expression" priority="9" dxfId="209" stopIfTrue="1">
      <formula>AND($B7&lt;5,$C7&gt;0)</formula>
    </cfRule>
  </conditionalFormatting>
  <conditionalFormatting sqref="C7 C11 C15 C19 C23 C27 C31 C35 C39 C43 C47 C51 C55 C67 H33 H25">
    <cfRule type="cellIs" priority="7" dxfId="213" operator="equal" stopIfTrue="1">
      <formula>"Bye"</formula>
    </cfRule>
    <cfRule type="expression" priority="8" dxfId="209" stopIfTrue="1">
      <formula>AND($B7&lt;5,$C7&gt;0)</formula>
    </cfRule>
  </conditionalFormatting>
  <conditionalFormatting sqref="J30">
    <cfRule type="expression" priority="6" dxfId="209" stopIfTrue="1">
      <formula>AND($B29&lt;5,$C29&gt;0)</formula>
    </cfRule>
  </conditionalFormatting>
  <conditionalFormatting sqref="J29">
    <cfRule type="cellIs" priority="4" dxfId="213" operator="equal" stopIfTrue="1">
      <formula>"Bye"</formula>
    </cfRule>
    <cfRule type="expression" priority="5" dxfId="209" stopIfTrue="1">
      <formula>AND($B29&lt;5,$C29&gt;0)</formula>
    </cfRule>
  </conditionalFormatting>
  <conditionalFormatting sqref="J48 L44">
    <cfRule type="expression" priority="3" dxfId="209" stopIfTrue="1">
      <formula>AND($B43&lt;5,$C43&gt;0)</formula>
    </cfRule>
  </conditionalFormatting>
  <conditionalFormatting sqref="J47 L43">
    <cfRule type="cellIs" priority="1" dxfId="213" operator="equal" stopIfTrue="1">
      <formula>"Bye"</formula>
    </cfRule>
    <cfRule type="expression" priority="2" dxfId="209" stopIfTrue="1">
      <formula>AND($B43&lt;5,$C43&gt;0)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Q70"/>
  <sheetViews>
    <sheetView showGridLines="0" showZeros="0" zoomScalePageLayoutView="0" workbookViewId="0" topLeftCell="A1">
      <selection activeCell="H46" sqref="H46"/>
    </sheetView>
  </sheetViews>
  <sheetFormatPr defaultColWidth="9.140625" defaultRowHeight="15"/>
  <cols>
    <col min="1" max="1" width="3.28125" style="524" customWidth="1"/>
    <col min="2" max="2" width="7.00390625" style="524" customWidth="1"/>
    <col min="3" max="3" width="21.28125" style="524" customWidth="1"/>
    <col min="4" max="4" width="2.7109375" style="524" customWidth="1"/>
    <col min="5" max="5" width="7.7109375" style="524" customWidth="1"/>
    <col min="6" max="6" width="5.8515625" style="524" customWidth="1"/>
    <col min="7" max="7" width="1.7109375" style="525" customWidth="1"/>
    <col min="8" max="8" width="10.7109375" style="526" customWidth="1"/>
    <col min="9" max="9" width="1.7109375" style="527" customWidth="1"/>
    <col min="10" max="10" width="10.7109375" style="526" customWidth="1"/>
    <col min="11" max="11" width="1.7109375" style="528" customWidth="1"/>
    <col min="12" max="12" width="10.7109375" style="526" customWidth="1"/>
    <col min="13" max="13" width="1.7109375" style="527" customWidth="1"/>
    <col min="14" max="14" width="10.7109375" style="526" customWidth="1"/>
    <col min="15" max="15" width="1.7109375" style="528" customWidth="1"/>
    <col min="16" max="16" width="0" style="524" hidden="1" customWidth="1"/>
    <col min="17" max="16384" width="9.140625" style="524" customWidth="1"/>
  </cols>
  <sheetData>
    <row r="1" spans="1:15" s="385" customFormat="1" ht="25.5" customHeight="1">
      <c r="A1" s="375"/>
      <c r="B1" s="376"/>
      <c r="C1" s="376"/>
      <c r="D1" s="377"/>
      <c r="E1" s="378" t="s">
        <v>1</v>
      </c>
      <c r="F1" s="379"/>
      <c r="G1" s="378"/>
      <c r="H1" s="380"/>
      <c r="I1" s="381"/>
      <c r="J1" s="380"/>
      <c r="K1" s="381"/>
      <c r="L1" s="382"/>
      <c r="M1" s="381"/>
      <c r="N1" s="383"/>
      <c r="O1" s="384"/>
    </row>
    <row r="2" spans="1:15" s="391" customFormat="1" ht="15.75">
      <c r="A2" s="386"/>
      <c r="B2" s="387" t="s">
        <v>162</v>
      </c>
      <c r="C2" s="388"/>
      <c r="D2" s="389"/>
      <c r="E2" s="600" t="s">
        <v>3</v>
      </c>
      <c r="F2" s="600"/>
      <c r="G2" s="600"/>
      <c r="H2" s="600"/>
      <c r="I2" s="600"/>
      <c r="J2" s="600"/>
      <c r="K2" s="600"/>
      <c r="L2" s="600"/>
      <c r="M2" s="600"/>
      <c r="N2" s="600"/>
      <c r="O2" s="390"/>
    </row>
    <row r="3" spans="1:15" s="398" customFormat="1" ht="11.25" customHeight="1">
      <c r="A3" s="392"/>
      <c r="B3" s="392"/>
      <c r="C3" s="392"/>
      <c r="D3" s="392"/>
      <c r="E3" s="392"/>
      <c r="F3" s="393"/>
      <c r="G3" s="394"/>
      <c r="H3" s="393"/>
      <c r="I3" s="395"/>
      <c r="J3" s="393"/>
      <c r="K3" s="396"/>
      <c r="L3" s="397"/>
      <c r="M3" s="396"/>
      <c r="N3" s="397"/>
      <c r="O3" s="396" t="s">
        <v>78</v>
      </c>
    </row>
    <row r="4" spans="1:15" s="406" customFormat="1" ht="11.25" customHeight="1" thickBot="1">
      <c r="A4" s="399"/>
      <c r="B4" s="399"/>
      <c r="C4" s="399"/>
      <c r="D4" s="399"/>
      <c r="E4" s="400"/>
      <c r="F4" s="399"/>
      <c r="G4" s="401"/>
      <c r="H4" s="402"/>
      <c r="I4" s="401"/>
      <c r="J4" s="403"/>
      <c r="K4" s="404"/>
      <c r="L4" s="399"/>
      <c r="M4" s="401"/>
      <c r="N4" s="399"/>
      <c r="O4" s="405" t="s">
        <v>7</v>
      </c>
    </row>
    <row r="5" spans="1:15" s="413" customFormat="1" ht="9.75">
      <c r="A5" s="407"/>
      <c r="B5" s="408"/>
      <c r="C5" s="409"/>
      <c r="D5" s="409"/>
      <c r="E5" s="410"/>
      <c r="F5" s="409"/>
      <c r="G5" s="411"/>
      <c r="H5" s="408"/>
      <c r="I5" s="411"/>
      <c r="J5" s="408"/>
      <c r="K5" s="411"/>
      <c r="L5" s="408"/>
      <c r="M5" s="411"/>
      <c r="N5" s="408"/>
      <c r="O5" s="412"/>
    </row>
    <row r="6" spans="1:15" s="413" customFormat="1" ht="3.75" customHeight="1">
      <c r="A6" s="414"/>
      <c r="B6" s="415"/>
      <c r="C6" s="416"/>
      <c r="D6" s="416"/>
      <c r="E6" s="417"/>
      <c r="F6" s="416"/>
      <c r="G6" s="418"/>
      <c r="H6" s="419"/>
      <c r="I6" s="420"/>
      <c r="J6" s="419"/>
      <c r="K6" s="420"/>
      <c r="L6" s="419"/>
      <c r="M6" s="420"/>
      <c r="N6" s="419"/>
      <c r="O6" s="421"/>
    </row>
    <row r="7" spans="1:16" s="431" customFormat="1" ht="10.5" customHeight="1">
      <c r="A7" s="422"/>
      <c r="B7" s="423">
        <v>1</v>
      </c>
      <c r="C7" s="424" t="s">
        <v>186</v>
      </c>
      <c r="D7" s="424"/>
      <c r="E7" s="425"/>
      <c r="F7" s="424"/>
      <c r="G7" s="426"/>
      <c r="H7" s="427"/>
      <c r="I7" s="428"/>
      <c r="J7" s="427"/>
      <c r="K7" s="428"/>
      <c r="L7" s="427"/>
      <c r="M7" s="428"/>
      <c r="N7" s="427"/>
      <c r="O7" s="429"/>
      <c r="P7" s="430"/>
    </row>
    <row r="8" spans="1:16" s="431" customFormat="1" ht="9" customHeight="1">
      <c r="A8" s="432"/>
      <c r="B8" s="433"/>
      <c r="C8" s="424" t="s">
        <v>187</v>
      </c>
      <c r="D8" s="424"/>
      <c r="E8" s="425"/>
      <c r="F8" s="424"/>
      <c r="G8" s="434"/>
      <c r="H8" s="435"/>
      <c r="I8" s="436"/>
      <c r="J8" s="427"/>
      <c r="K8" s="428"/>
      <c r="L8" s="427"/>
      <c r="M8" s="428"/>
      <c r="N8" s="427"/>
      <c r="O8" s="429"/>
      <c r="P8" s="430"/>
    </row>
    <row r="9" spans="1:16" s="431" customFormat="1" ht="9" customHeight="1">
      <c r="A9" s="432"/>
      <c r="B9" s="437"/>
      <c r="C9" s="438"/>
      <c r="D9" s="438"/>
      <c r="E9" s="439"/>
      <c r="F9" s="438"/>
      <c r="G9" s="440"/>
      <c r="H9" s="531" t="s">
        <v>82</v>
      </c>
      <c r="I9" s="441"/>
      <c r="J9" s="427"/>
      <c r="K9" s="428"/>
      <c r="L9" s="427"/>
      <c r="M9" s="428"/>
      <c r="N9" s="427"/>
      <c r="O9" s="429"/>
      <c r="P9" s="430"/>
    </row>
    <row r="10" spans="1:16" s="431" customFormat="1" ht="9" customHeight="1">
      <c r="A10" s="432"/>
      <c r="B10" s="442"/>
      <c r="C10" s="427"/>
      <c r="D10" s="427"/>
      <c r="E10" s="443"/>
      <c r="F10" s="444"/>
      <c r="G10" s="445"/>
      <c r="H10" s="532" t="s">
        <v>108</v>
      </c>
      <c r="I10" s="447"/>
      <c r="J10" s="438"/>
      <c r="K10" s="436"/>
      <c r="L10" s="427"/>
      <c r="M10" s="428"/>
      <c r="N10" s="427"/>
      <c r="O10" s="429"/>
      <c r="P10" s="430"/>
    </row>
    <row r="11" spans="1:16" s="431" customFormat="1" ht="9" customHeight="1">
      <c r="A11" s="432"/>
      <c r="B11" s="423"/>
      <c r="C11" s="448" t="s">
        <v>20</v>
      </c>
      <c r="D11" s="448"/>
      <c r="E11" s="449"/>
      <c r="F11" s="448"/>
      <c r="G11" s="450"/>
      <c r="H11" s="530"/>
      <c r="I11" s="451"/>
      <c r="J11" s="452"/>
      <c r="K11" s="441"/>
      <c r="L11" s="427"/>
      <c r="M11" s="428"/>
      <c r="N11" s="427"/>
      <c r="O11" s="429"/>
      <c r="P11" s="430"/>
    </row>
    <row r="12" spans="1:16" s="431" customFormat="1" ht="9" customHeight="1">
      <c r="A12" s="432"/>
      <c r="B12" s="433"/>
      <c r="C12" s="448"/>
      <c r="D12" s="448"/>
      <c r="E12" s="449"/>
      <c r="F12" s="448"/>
      <c r="G12" s="453"/>
      <c r="H12" s="530"/>
      <c r="I12" s="451"/>
      <c r="J12" s="454"/>
      <c r="K12" s="455"/>
      <c r="L12" s="427"/>
      <c r="M12" s="428"/>
      <c r="N12" s="427"/>
      <c r="O12" s="429"/>
      <c r="P12" s="430"/>
    </row>
    <row r="13" spans="1:16" s="431" customFormat="1" ht="9" customHeight="1">
      <c r="A13" s="432"/>
      <c r="B13" s="456"/>
      <c r="C13" s="438"/>
      <c r="D13" s="438"/>
      <c r="E13" s="439"/>
      <c r="F13" s="438"/>
      <c r="G13" s="457"/>
      <c r="H13" s="533"/>
      <c r="I13" s="451"/>
      <c r="J13" s="531" t="s">
        <v>82</v>
      </c>
      <c r="K13" s="554"/>
      <c r="L13" s="533"/>
      <c r="M13" s="428"/>
      <c r="N13" s="427"/>
      <c r="O13" s="429"/>
      <c r="P13" s="430"/>
    </row>
    <row r="14" spans="1:16" s="431" customFormat="1" ht="9" customHeight="1">
      <c r="A14" s="432"/>
      <c r="B14" s="458"/>
      <c r="C14" s="427"/>
      <c r="D14" s="427"/>
      <c r="E14" s="443"/>
      <c r="F14" s="427"/>
      <c r="G14" s="459"/>
      <c r="H14" s="534"/>
      <c r="I14" s="445"/>
      <c r="J14" s="532" t="s">
        <v>108</v>
      </c>
      <c r="K14" s="555"/>
      <c r="L14" s="530"/>
      <c r="M14" s="436"/>
      <c r="N14" s="427"/>
      <c r="O14" s="429"/>
      <c r="P14" s="430"/>
    </row>
    <row r="15" spans="1:16" s="431" customFormat="1" ht="9" customHeight="1">
      <c r="A15" s="460"/>
      <c r="B15" s="423"/>
      <c r="C15" s="448" t="s">
        <v>194</v>
      </c>
      <c r="D15" s="448"/>
      <c r="E15" s="449"/>
      <c r="F15" s="448"/>
      <c r="G15" s="461"/>
      <c r="H15" s="533"/>
      <c r="I15" s="451"/>
      <c r="J15" s="533" t="s">
        <v>145</v>
      </c>
      <c r="K15" s="556"/>
      <c r="L15" s="538"/>
      <c r="M15" s="436"/>
      <c r="N15" s="427"/>
      <c r="O15" s="429"/>
      <c r="P15" s="430"/>
    </row>
    <row r="16" spans="1:16" s="431" customFormat="1" ht="9" customHeight="1">
      <c r="A16" s="432"/>
      <c r="B16" s="433"/>
      <c r="C16" s="448" t="s">
        <v>195</v>
      </c>
      <c r="D16" s="448"/>
      <c r="E16" s="449"/>
      <c r="F16" s="448"/>
      <c r="G16" s="453"/>
      <c r="H16" s="530"/>
      <c r="I16" s="451"/>
      <c r="J16" s="533"/>
      <c r="K16" s="556"/>
      <c r="L16" s="530"/>
      <c r="M16" s="436"/>
      <c r="N16" s="427"/>
      <c r="O16" s="429"/>
      <c r="P16" s="430"/>
    </row>
    <row r="17" spans="1:16" s="431" customFormat="1" ht="9" customHeight="1">
      <c r="A17" s="432"/>
      <c r="B17" s="456"/>
      <c r="C17" s="438"/>
      <c r="D17" s="438"/>
      <c r="E17" s="439"/>
      <c r="F17" s="438"/>
      <c r="G17" s="440"/>
      <c r="H17" s="531" t="s">
        <v>113</v>
      </c>
      <c r="I17" s="462"/>
      <c r="J17" s="533"/>
      <c r="K17" s="556"/>
      <c r="L17" s="530"/>
      <c r="M17" s="436"/>
      <c r="N17" s="427"/>
      <c r="O17" s="429"/>
      <c r="P17" s="430"/>
    </row>
    <row r="18" spans="1:16" s="431" customFormat="1" ht="9" customHeight="1">
      <c r="A18" s="432"/>
      <c r="B18" s="458"/>
      <c r="C18" s="427"/>
      <c r="D18" s="427"/>
      <c r="E18" s="443"/>
      <c r="F18" s="444"/>
      <c r="G18" s="445"/>
      <c r="H18" s="532" t="s">
        <v>88</v>
      </c>
      <c r="I18" s="463"/>
      <c r="J18" s="530"/>
      <c r="K18" s="556"/>
      <c r="L18" s="530"/>
      <c r="M18" s="436"/>
      <c r="N18" s="427"/>
      <c r="O18" s="429"/>
      <c r="P18" s="430"/>
    </row>
    <row r="19" spans="1:16" s="431" customFormat="1" ht="9" customHeight="1">
      <c r="A19" s="432"/>
      <c r="B19" s="423"/>
      <c r="C19" s="448" t="s">
        <v>196</v>
      </c>
      <c r="D19" s="448"/>
      <c r="E19" s="449"/>
      <c r="F19" s="448"/>
      <c r="G19" s="450"/>
      <c r="H19" s="530" t="s">
        <v>224</v>
      </c>
      <c r="I19" s="436"/>
      <c r="J19" s="538"/>
      <c r="K19" s="557"/>
      <c r="L19" s="530"/>
      <c r="M19" s="436"/>
      <c r="N19" s="427"/>
      <c r="O19" s="429"/>
      <c r="P19" s="430"/>
    </row>
    <row r="20" spans="1:16" s="431" customFormat="1" ht="9" customHeight="1">
      <c r="A20" s="432"/>
      <c r="B20" s="433"/>
      <c r="C20" s="448" t="s">
        <v>197</v>
      </c>
      <c r="D20" s="448"/>
      <c r="E20" s="449"/>
      <c r="F20" s="448"/>
      <c r="G20" s="453"/>
      <c r="H20" s="530"/>
      <c r="I20" s="436"/>
      <c r="J20" s="539"/>
      <c r="K20" s="558"/>
      <c r="L20" s="530"/>
      <c r="M20" s="436"/>
      <c r="N20" s="427"/>
      <c r="O20" s="429"/>
      <c r="P20" s="430"/>
    </row>
    <row r="21" spans="1:16" s="431" customFormat="1" ht="9" customHeight="1">
      <c r="A21" s="432"/>
      <c r="B21" s="437"/>
      <c r="C21" s="438"/>
      <c r="D21" s="438"/>
      <c r="E21" s="439"/>
      <c r="F21" s="438"/>
      <c r="G21" s="457"/>
      <c r="H21" s="533"/>
      <c r="I21" s="428"/>
      <c r="J21" s="530"/>
      <c r="K21" s="556"/>
      <c r="L21" s="559" t="s">
        <v>117</v>
      </c>
      <c r="M21" s="436"/>
      <c r="N21" s="427"/>
      <c r="O21" s="429"/>
      <c r="P21" s="430"/>
    </row>
    <row r="22" spans="1:16" s="431" customFormat="1" ht="9" customHeight="1">
      <c r="A22" s="432"/>
      <c r="B22" s="442"/>
      <c r="C22" s="427"/>
      <c r="D22" s="427"/>
      <c r="E22" s="443"/>
      <c r="F22" s="427"/>
      <c r="G22" s="459"/>
      <c r="H22" s="533"/>
      <c r="I22" s="428"/>
      <c r="J22" s="540"/>
      <c r="K22" s="560"/>
      <c r="L22" s="561" t="s">
        <v>93</v>
      </c>
      <c r="M22" s="447"/>
      <c r="N22" s="438"/>
      <c r="O22" s="466"/>
      <c r="P22" s="430"/>
    </row>
    <row r="23" spans="1:16" s="431" customFormat="1" ht="9" customHeight="1">
      <c r="A23" s="432"/>
      <c r="B23" s="423"/>
      <c r="C23" s="424" t="s">
        <v>188</v>
      </c>
      <c r="D23" s="448"/>
      <c r="E23" s="449"/>
      <c r="F23" s="448"/>
      <c r="G23" s="461"/>
      <c r="H23" s="533"/>
      <c r="I23" s="428"/>
      <c r="J23" s="533"/>
      <c r="K23" s="556"/>
      <c r="L23" s="562" t="s">
        <v>238</v>
      </c>
      <c r="M23" s="467"/>
      <c r="N23" s="427"/>
      <c r="O23" s="466"/>
      <c r="P23" s="430"/>
    </row>
    <row r="24" spans="1:16" s="431" customFormat="1" ht="9" customHeight="1">
      <c r="A24" s="432"/>
      <c r="B24" s="433"/>
      <c r="C24" s="473" t="s">
        <v>189</v>
      </c>
      <c r="D24" s="448"/>
      <c r="E24" s="449"/>
      <c r="F24" s="448"/>
      <c r="G24" s="453"/>
      <c r="H24" s="530"/>
      <c r="I24" s="436"/>
      <c r="J24" s="533"/>
      <c r="K24" s="556"/>
      <c r="L24" s="530"/>
      <c r="M24" s="436"/>
      <c r="N24" s="427"/>
      <c r="O24" s="466"/>
      <c r="P24" s="430"/>
    </row>
    <row r="25" spans="1:16" s="431" customFormat="1" ht="9" customHeight="1">
      <c r="A25" s="432"/>
      <c r="B25" s="437"/>
      <c r="C25" s="438"/>
      <c r="D25" s="438"/>
      <c r="E25" s="439"/>
      <c r="F25" s="438"/>
      <c r="G25" s="468"/>
      <c r="H25" s="535" t="s">
        <v>90</v>
      </c>
      <c r="I25" s="441"/>
      <c r="J25" s="533"/>
      <c r="K25" s="556"/>
      <c r="L25" s="530"/>
      <c r="M25" s="436"/>
      <c r="N25" s="427"/>
      <c r="O25" s="466"/>
      <c r="P25" s="430"/>
    </row>
    <row r="26" spans="1:16" s="431" customFormat="1" ht="9" customHeight="1">
      <c r="A26" s="432"/>
      <c r="B26" s="442"/>
      <c r="C26" s="427"/>
      <c r="D26" s="427"/>
      <c r="E26" s="443"/>
      <c r="F26" s="444"/>
      <c r="G26" s="469"/>
      <c r="H26" s="536" t="s">
        <v>101</v>
      </c>
      <c r="I26" s="447"/>
      <c r="J26" s="530"/>
      <c r="K26" s="556"/>
      <c r="L26" s="530"/>
      <c r="M26" s="436"/>
      <c r="N26" s="427"/>
      <c r="O26" s="466"/>
      <c r="P26" s="430"/>
    </row>
    <row r="27" spans="1:16" s="431" customFormat="1" ht="9" customHeight="1">
      <c r="A27" s="432"/>
      <c r="B27" s="423"/>
      <c r="C27" s="448" t="s">
        <v>192</v>
      </c>
      <c r="D27" s="448"/>
      <c r="E27" s="449"/>
      <c r="F27" s="448"/>
      <c r="G27" s="450"/>
      <c r="H27" s="530" t="s">
        <v>159</v>
      </c>
      <c r="I27" s="451"/>
      <c r="J27" s="538"/>
      <c r="K27" s="557"/>
      <c r="L27" s="530"/>
      <c r="M27" s="436"/>
      <c r="N27" s="427"/>
      <c r="O27" s="466"/>
      <c r="P27" s="430"/>
    </row>
    <row r="28" spans="1:16" s="431" customFormat="1" ht="9" customHeight="1">
      <c r="A28" s="432"/>
      <c r="B28" s="433"/>
      <c r="C28" s="448" t="s">
        <v>193</v>
      </c>
      <c r="D28" s="448"/>
      <c r="E28" s="449"/>
      <c r="F28" s="448"/>
      <c r="G28" s="453"/>
      <c r="H28" s="530"/>
      <c r="I28" s="451"/>
      <c r="J28" s="539"/>
      <c r="K28" s="558"/>
      <c r="L28" s="530"/>
      <c r="M28" s="436"/>
      <c r="N28" s="427"/>
      <c r="O28" s="466"/>
      <c r="P28" s="430"/>
    </row>
    <row r="29" spans="1:16" s="431" customFormat="1" ht="9" customHeight="1">
      <c r="A29" s="432"/>
      <c r="B29" s="456"/>
      <c r="C29" s="438"/>
      <c r="D29" s="438"/>
      <c r="E29" s="439"/>
      <c r="F29" s="438"/>
      <c r="G29" s="457"/>
      <c r="H29" s="533"/>
      <c r="I29" s="451"/>
      <c r="J29" s="535" t="s">
        <v>117</v>
      </c>
      <c r="K29" s="556"/>
      <c r="L29" s="530"/>
      <c r="M29" s="436"/>
      <c r="N29" s="427"/>
      <c r="O29" s="466"/>
      <c r="P29" s="430"/>
    </row>
    <row r="30" spans="1:16" s="431" customFormat="1" ht="9" customHeight="1">
      <c r="A30" s="432"/>
      <c r="B30" s="458"/>
      <c r="C30" s="427"/>
      <c r="D30" s="427"/>
      <c r="E30" s="443"/>
      <c r="F30" s="427"/>
      <c r="G30" s="459"/>
      <c r="H30" s="534"/>
      <c r="I30" s="445"/>
      <c r="J30" s="536" t="s">
        <v>93</v>
      </c>
      <c r="K30" s="563"/>
      <c r="L30" s="530"/>
      <c r="M30" s="436"/>
      <c r="N30" s="427"/>
      <c r="O30" s="466"/>
      <c r="P30" s="430"/>
    </row>
    <row r="31" spans="1:16" s="431" customFormat="1" ht="9" customHeight="1">
      <c r="A31" s="460"/>
      <c r="B31" s="423"/>
      <c r="C31" s="448" t="s">
        <v>190</v>
      </c>
      <c r="D31" s="448"/>
      <c r="E31" s="449"/>
      <c r="F31" s="448"/>
      <c r="G31" s="461"/>
      <c r="H31" s="533"/>
      <c r="I31" s="451"/>
      <c r="J31" s="533" t="s">
        <v>144</v>
      </c>
      <c r="K31" s="564"/>
      <c r="L31" s="538"/>
      <c r="M31" s="436"/>
      <c r="N31" s="427"/>
      <c r="O31" s="466"/>
      <c r="P31" s="430"/>
    </row>
    <row r="32" spans="1:16" s="431" customFormat="1" ht="9" customHeight="1">
      <c r="A32" s="432"/>
      <c r="B32" s="433"/>
      <c r="C32" s="448" t="s">
        <v>191</v>
      </c>
      <c r="D32" s="448"/>
      <c r="E32" s="449"/>
      <c r="F32" s="448"/>
      <c r="G32" s="453"/>
      <c r="H32" s="530"/>
      <c r="I32" s="451"/>
      <c r="J32" s="427"/>
      <c r="K32" s="436"/>
      <c r="L32" s="438"/>
      <c r="M32" s="436"/>
      <c r="N32" s="427"/>
      <c r="O32" s="466"/>
      <c r="P32" s="430"/>
    </row>
    <row r="33" spans="1:16" s="431" customFormat="1" ht="9" customHeight="1">
      <c r="A33" s="432"/>
      <c r="B33" s="456"/>
      <c r="C33" s="438"/>
      <c r="D33" s="438"/>
      <c r="E33" s="439"/>
      <c r="F33" s="438"/>
      <c r="G33" s="468"/>
      <c r="H33" s="535" t="s">
        <v>117</v>
      </c>
      <c r="I33" s="462"/>
      <c r="J33" s="427"/>
      <c r="K33" s="436"/>
      <c r="L33" s="438"/>
      <c r="M33" s="436"/>
      <c r="N33" s="427"/>
      <c r="O33" s="466"/>
      <c r="P33" s="430"/>
    </row>
    <row r="34" spans="1:16" s="431" customFormat="1" ht="9" customHeight="1">
      <c r="A34" s="432"/>
      <c r="B34" s="458"/>
      <c r="C34" s="427"/>
      <c r="D34" s="427"/>
      <c r="E34" s="443"/>
      <c r="F34" s="444"/>
      <c r="G34" s="469"/>
      <c r="H34" s="536" t="s">
        <v>93</v>
      </c>
      <c r="I34" s="463"/>
      <c r="J34" s="438"/>
      <c r="K34" s="436"/>
      <c r="L34" s="438"/>
      <c r="M34" s="436"/>
      <c r="N34" s="427"/>
      <c r="O34" s="466"/>
      <c r="P34" s="430"/>
    </row>
    <row r="35" spans="1:16" s="431" customFormat="1" ht="9" customHeight="1">
      <c r="A35" s="422"/>
      <c r="B35" s="423">
        <v>2</v>
      </c>
      <c r="C35" s="424" t="s">
        <v>206</v>
      </c>
      <c r="D35" s="424"/>
      <c r="E35" s="425"/>
      <c r="F35" s="424"/>
      <c r="G35" s="472"/>
      <c r="H35" s="530" t="s">
        <v>214</v>
      </c>
      <c r="I35" s="436"/>
      <c r="J35" s="452"/>
      <c r="K35" s="441"/>
      <c r="L35" s="438"/>
      <c r="M35" s="436"/>
      <c r="N35" s="427"/>
      <c r="O35" s="466"/>
      <c r="P35" s="430"/>
    </row>
    <row r="36" spans="1:16" s="431" customFormat="1" ht="9" customHeight="1">
      <c r="A36" s="432"/>
      <c r="B36" s="433"/>
      <c r="C36" s="473" t="s">
        <v>207</v>
      </c>
      <c r="D36" s="473"/>
      <c r="E36" s="474"/>
      <c r="F36" s="473"/>
      <c r="G36" s="434"/>
      <c r="H36" s="438"/>
      <c r="I36" s="436"/>
      <c r="J36" s="454"/>
      <c r="K36" s="455"/>
      <c r="L36" s="438"/>
      <c r="M36" s="436"/>
      <c r="N36" s="427"/>
      <c r="O36" s="466"/>
      <c r="P36" s="430"/>
    </row>
    <row r="37" spans="1:16" s="431" customFormat="1" ht="9" customHeight="1">
      <c r="A37" s="437"/>
      <c r="B37" s="456"/>
      <c r="C37" s="438"/>
      <c r="D37" s="438"/>
      <c r="E37" s="439"/>
      <c r="F37" s="438"/>
      <c r="G37" s="457"/>
      <c r="H37" s="438"/>
      <c r="I37" s="436"/>
      <c r="J37" s="438"/>
      <c r="K37" s="436"/>
      <c r="L37" s="436"/>
      <c r="M37" s="436"/>
      <c r="N37" s="475"/>
      <c r="O37" s="476"/>
      <c r="P37" s="430"/>
    </row>
    <row r="38" spans="1:16" s="431" customFormat="1" ht="9" customHeight="1">
      <c r="A38" s="437"/>
      <c r="B38" s="456"/>
      <c r="C38" s="438"/>
      <c r="D38" s="438"/>
      <c r="E38" s="439"/>
      <c r="F38" s="438"/>
      <c r="G38" s="457"/>
      <c r="H38" s="438"/>
      <c r="I38" s="436"/>
      <c r="O38" s="476"/>
      <c r="P38" s="430"/>
    </row>
    <row r="39" spans="1:13" s="431" customFormat="1" ht="9" customHeight="1">
      <c r="A39" s="433"/>
      <c r="B39" s="456"/>
      <c r="C39" s="438"/>
      <c r="D39" s="438"/>
      <c r="E39" s="439"/>
      <c r="F39" s="438"/>
      <c r="G39" s="457"/>
      <c r="H39" s="438"/>
      <c r="I39" s="436"/>
      <c r="L39" s="466"/>
      <c r="M39" s="430"/>
    </row>
    <row r="40" spans="1:13" s="431" customFormat="1" ht="9" customHeight="1">
      <c r="A40" s="437"/>
      <c r="B40" s="433"/>
      <c r="C40" s="438"/>
      <c r="D40" s="438"/>
      <c r="E40" s="439"/>
      <c r="F40" s="438"/>
      <c r="G40" s="455"/>
      <c r="H40" s="435"/>
      <c r="I40" s="436"/>
      <c r="J40" s="469"/>
      <c r="K40" s="475"/>
      <c r="L40" s="478"/>
      <c r="M40" s="430"/>
    </row>
    <row r="41" spans="1:13" s="431" customFormat="1" ht="9" customHeight="1">
      <c r="A41" s="437"/>
      <c r="B41" s="456"/>
      <c r="C41" s="438"/>
      <c r="D41" s="438"/>
      <c r="E41" s="439"/>
      <c r="F41" s="438"/>
      <c r="G41" s="457"/>
      <c r="H41" s="465"/>
      <c r="I41" s="441"/>
      <c r="J41" s="441"/>
      <c r="K41" s="438"/>
      <c r="L41" s="466"/>
      <c r="M41" s="430"/>
    </row>
    <row r="42" spans="1:13" s="431" customFormat="1" ht="9" customHeight="1">
      <c r="A42" s="437"/>
      <c r="B42" s="456"/>
      <c r="C42" s="438"/>
      <c r="D42" s="438"/>
      <c r="E42" s="439"/>
      <c r="F42" s="444"/>
      <c r="G42" s="469"/>
      <c r="H42" s="465"/>
      <c r="I42" s="455"/>
      <c r="J42" s="455"/>
      <c r="K42" s="438"/>
      <c r="L42" s="466"/>
      <c r="M42" s="430"/>
    </row>
    <row r="43" spans="1:13" s="431" customFormat="1" ht="9" customHeight="1">
      <c r="A43" s="437"/>
      <c r="B43" s="456"/>
      <c r="C43" s="438"/>
      <c r="D43" s="438"/>
      <c r="E43" s="439"/>
      <c r="F43" s="438"/>
      <c r="G43" s="457"/>
      <c r="H43" s="438"/>
      <c r="I43" s="436"/>
      <c r="J43" s="436"/>
      <c r="K43" s="438"/>
      <c r="L43" s="466"/>
      <c r="M43" s="430"/>
    </row>
    <row r="44" spans="1:13" s="431" customFormat="1" ht="9" customHeight="1">
      <c r="A44" s="437"/>
      <c r="B44" s="433"/>
      <c r="C44" s="438"/>
      <c r="D44" s="438"/>
      <c r="E44" s="439"/>
      <c r="F44" s="438"/>
      <c r="G44" s="455"/>
      <c r="H44" s="438"/>
      <c r="I44" s="436"/>
      <c r="J44" s="436"/>
      <c r="K44" s="438"/>
      <c r="L44" s="466"/>
      <c r="M44" s="430"/>
    </row>
    <row r="45" spans="1:13" s="431" customFormat="1" ht="9" customHeight="1">
      <c r="A45" s="437"/>
      <c r="B45" s="456"/>
      <c r="C45" s="438"/>
      <c r="D45" s="438"/>
      <c r="E45" s="439"/>
      <c r="F45" s="438"/>
      <c r="G45" s="457"/>
      <c r="H45" s="438"/>
      <c r="I45" s="436"/>
      <c r="J45" s="436"/>
      <c r="K45" s="438"/>
      <c r="L45" s="466"/>
      <c r="M45" s="430"/>
    </row>
    <row r="46" spans="1:13" s="431" customFormat="1" ht="9" customHeight="1">
      <c r="A46" s="437"/>
      <c r="B46" s="456"/>
      <c r="C46" s="438"/>
      <c r="D46" s="438"/>
      <c r="E46" s="439"/>
      <c r="F46" s="438"/>
      <c r="G46" s="457"/>
      <c r="H46" s="444"/>
      <c r="I46" s="469"/>
      <c r="J46" s="436"/>
      <c r="K46" s="438"/>
      <c r="L46" s="466"/>
      <c r="M46" s="430"/>
    </row>
    <row r="47" spans="1:13" s="431" customFormat="1" ht="9" customHeight="1">
      <c r="A47" s="433"/>
      <c r="B47" s="456"/>
      <c r="C47" s="438"/>
      <c r="D47" s="438"/>
      <c r="E47" s="439"/>
      <c r="F47" s="438"/>
      <c r="G47" s="457"/>
      <c r="H47" s="438"/>
      <c r="I47" s="436"/>
      <c r="J47" s="438"/>
      <c r="K47" s="438"/>
      <c r="L47" s="466"/>
      <c r="M47" s="430"/>
    </row>
    <row r="48" spans="1:13" s="431" customFormat="1" ht="9" customHeight="1">
      <c r="A48" s="437"/>
      <c r="B48" s="433"/>
      <c r="C48" s="438"/>
      <c r="D48" s="438"/>
      <c r="E48" s="439"/>
      <c r="F48" s="438"/>
      <c r="G48" s="455"/>
      <c r="H48" s="435"/>
      <c r="I48" s="436"/>
      <c r="J48" s="452"/>
      <c r="K48" s="436"/>
      <c r="L48" s="438"/>
      <c r="M48" s="430"/>
    </row>
    <row r="49" spans="1:13" s="431" customFormat="1" ht="9" customHeight="1">
      <c r="A49" s="437"/>
      <c r="B49" s="437"/>
      <c r="C49" s="438"/>
      <c r="D49" s="438"/>
      <c r="E49" s="439"/>
      <c r="F49" s="438"/>
      <c r="G49" s="457"/>
      <c r="H49" s="465"/>
      <c r="I49" s="441"/>
      <c r="J49" s="454"/>
      <c r="K49" s="441"/>
      <c r="L49" s="438"/>
      <c r="M49" s="430"/>
    </row>
    <row r="50" spans="1:16" s="431" customFormat="1" ht="9" customHeight="1">
      <c r="A50" s="437"/>
      <c r="B50" s="437"/>
      <c r="C50" s="438"/>
      <c r="D50" s="438"/>
      <c r="E50" s="439"/>
      <c r="F50" s="444"/>
      <c r="G50" s="469"/>
      <c r="H50" s="465"/>
      <c r="I50" s="455"/>
      <c r="J50" s="438"/>
      <c r="K50" s="455"/>
      <c r="L50" s="438"/>
      <c r="M50" s="436"/>
      <c r="N50" s="438"/>
      <c r="O50" s="466"/>
      <c r="P50" s="430"/>
    </row>
    <row r="51" spans="1:16" s="431" customFormat="1" ht="9" customHeight="1">
      <c r="A51" s="479"/>
      <c r="B51" s="456"/>
      <c r="C51" s="435"/>
      <c r="D51" s="435"/>
      <c r="E51" s="480"/>
      <c r="F51" s="435"/>
      <c r="G51" s="481"/>
      <c r="H51" s="438"/>
      <c r="I51" s="436"/>
      <c r="J51" s="444"/>
      <c r="K51" s="436"/>
      <c r="L51" s="465"/>
      <c r="M51" s="436"/>
      <c r="N51" s="438"/>
      <c r="O51" s="466"/>
      <c r="P51" s="430"/>
    </row>
    <row r="52" spans="1:16" s="431" customFormat="1" ht="9" customHeight="1">
      <c r="A52" s="437"/>
      <c r="B52" s="433"/>
      <c r="C52" s="435"/>
      <c r="D52" s="435"/>
      <c r="E52" s="480"/>
      <c r="F52" s="435"/>
      <c r="G52" s="482"/>
      <c r="H52" s="438"/>
      <c r="I52" s="436"/>
      <c r="J52" s="438"/>
      <c r="K52" s="469"/>
      <c r="L52" s="465"/>
      <c r="M52" s="436"/>
      <c r="N52" s="438"/>
      <c r="O52" s="466"/>
      <c r="P52" s="430"/>
    </row>
    <row r="53" spans="1:16" s="431" customFormat="1" ht="9" customHeight="1">
      <c r="A53" s="437"/>
      <c r="B53" s="437"/>
      <c r="C53" s="438"/>
      <c r="D53" s="438"/>
      <c r="E53" s="439"/>
      <c r="F53" s="438"/>
      <c r="G53" s="457"/>
      <c r="H53" s="438"/>
      <c r="I53" s="436"/>
      <c r="J53" s="438"/>
      <c r="K53" s="436"/>
      <c r="L53" s="438"/>
      <c r="M53" s="436"/>
      <c r="N53" s="438"/>
      <c r="O53" s="466"/>
      <c r="P53" s="430"/>
    </row>
    <row r="54" spans="1:17" s="431" customFormat="1" ht="9" customHeight="1">
      <c r="A54" s="437"/>
      <c r="B54" s="437"/>
      <c r="C54" s="438"/>
      <c r="D54" s="438"/>
      <c r="E54" s="439"/>
      <c r="F54" s="438"/>
      <c r="G54" s="457"/>
      <c r="H54" s="438"/>
      <c r="I54" s="436"/>
      <c r="J54" s="490"/>
      <c r="K54" s="436"/>
      <c r="L54" s="438"/>
      <c r="M54" s="455"/>
      <c r="N54" s="438"/>
      <c r="O54" s="466"/>
      <c r="P54" s="483"/>
      <c r="Q54" s="484"/>
    </row>
    <row r="55" spans="1:17" s="431" customFormat="1" ht="9" customHeight="1">
      <c r="A55" s="433"/>
      <c r="B55" s="456"/>
      <c r="C55" s="438"/>
      <c r="D55" s="438"/>
      <c r="E55" s="439"/>
      <c r="F55" s="438"/>
      <c r="G55" s="457"/>
      <c r="H55" s="438"/>
      <c r="I55" s="436"/>
      <c r="J55" s="495"/>
      <c r="K55" s="491"/>
      <c r="M55" s="436"/>
      <c r="N55" s="438"/>
      <c r="O55" s="466"/>
      <c r="P55" s="483"/>
      <c r="Q55" s="484"/>
    </row>
    <row r="56" spans="1:17" s="431" customFormat="1" ht="9" customHeight="1">
      <c r="A56" s="437"/>
      <c r="B56" s="433"/>
      <c r="C56" s="438"/>
      <c r="D56" s="438"/>
      <c r="E56" s="439"/>
      <c r="F56" s="438"/>
      <c r="G56" s="455"/>
      <c r="H56" s="435"/>
      <c r="I56" s="436"/>
      <c r="J56" s="495"/>
      <c r="K56" s="495"/>
      <c r="L56" s="495"/>
      <c r="M56" s="436"/>
      <c r="N56" s="438"/>
      <c r="O56" s="466"/>
      <c r="P56" s="483"/>
      <c r="Q56" s="484"/>
    </row>
    <row r="57" spans="1:17" s="431" customFormat="1" ht="13.5" customHeight="1">
      <c r="A57" s="485"/>
      <c r="B57" s="486"/>
      <c r="C57" s="487" t="s">
        <v>161</v>
      </c>
      <c r="D57" s="487"/>
      <c r="E57" s="488"/>
      <c r="F57" s="487"/>
      <c r="G57" s="488"/>
      <c r="H57" s="489"/>
      <c r="I57" s="489"/>
      <c r="J57" s="495"/>
      <c r="K57" s="496"/>
      <c r="L57" s="497"/>
      <c r="M57" s="491"/>
      <c r="N57" s="492"/>
      <c r="O57" s="466"/>
      <c r="P57" s="483"/>
      <c r="Q57" s="484"/>
    </row>
    <row r="58" spans="1:17" s="431" customFormat="1" ht="9" customHeight="1">
      <c r="A58" s="493"/>
      <c r="B58" s="494"/>
      <c r="C58" s="494"/>
      <c r="D58" s="494"/>
      <c r="E58" s="494"/>
      <c r="F58" s="494"/>
      <c r="G58" s="494"/>
      <c r="H58" s="494"/>
      <c r="I58" s="495"/>
      <c r="J58" s="495"/>
      <c r="K58" s="496"/>
      <c r="L58" s="497"/>
      <c r="M58" s="495"/>
      <c r="N58" s="492"/>
      <c r="O58" s="466"/>
      <c r="P58" s="483"/>
      <c r="Q58" s="484"/>
    </row>
    <row r="59" spans="1:17" s="431" customFormat="1" ht="9" customHeight="1">
      <c r="A59" s="493"/>
      <c r="B59" s="494"/>
      <c r="C59" s="494"/>
      <c r="D59" s="494"/>
      <c r="E59" s="494"/>
      <c r="F59" s="494"/>
      <c r="G59" s="494"/>
      <c r="H59" s="494"/>
      <c r="I59" s="496"/>
      <c r="J59" s="495"/>
      <c r="K59" s="496"/>
      <c r="L59" s="497"/>
      <c r="M59" s="497"/>
      <c r="N59" s="492"/>
      <c r="O59" s="466"/>
      <c r="P59" s="483"/>
      <c r="Q59" s="484"/>
    </row>
    <row r="60" spans="1:17" s="431" customFormat="1" ht="9" customHeight="1">
      <c r="A60" s="493"/>
      <c r="B60" s="494"/>
      <c r="C60" s="494"/>
      <c r="D60" s="494"/>
      <c r="E60" s="494"/>
      <c r="F60" s="494"/>
      <c r="G60" s="494"/>
      <c r="H60" s="494"/>
      <c r="I60" s="496"/>
      <c r="J60" s="495"/>
      <c r="K60" s="491"/>
      <c r="L60" s="497"/>
      <c r="M60" s="497"/>
      <c r="N60" s="492"/>
      <c r="O60" s="466"/>
      <c r="P60" s="483"/>
      <c r="Q60" s="484"/>
    </row>
    <row r="61" spans="1:17" s="431" customFormat="1" ht="9" customHeight="1">
      <c r="A61" s="498"/>
      <c r="B61" s="494"/>
      <c r="C61" s="494"/>
      <c r="D61" s="494"/>
      <c r="E61" s="494"/>
      <c r="F61" s="494"/>
      <c r="G61" s="494"/>
      <c r="H61" s="494"/>
      <c r="I61" s="496"/>
      <c r="J61" s="495"/>
      <c r="K61" s="496"/>
      <c r="L61" s="497"/>
      <c r="M61" s="497"/>
      <c r="N61" s="492"/>
      <c r="O61" s="466"/>
      <c r="P61" s="483"/>
      <c r="Q61" s="484"/>
    </row>
    <row r="62" spans="1:17" s="431" customFormat="1" ht="9" customHeight="1">
      <c r="A62" s="498"/>
      <c r="B62" s="494"/>
      <c r="C62" s="494"/>
      <c r="D62" s="494"/>
      <c r="E62" s="494"/>
      <c r="F62" s="494"/>
      <c r="G62" s="494"/>
      <c r="H62" s="494"/>
      <c r="I62" s="491"/>
      <c r="J62" s="495"/>
      <c r="K62" s="496"/>
      <c r="L62" s="497"/>
      <c r="M62" s="491"/>
      <c r="N62" s="492"/>
      <c r="O62" s="466"/>
      <c r="P62" s="483"/>
      <c r="Q62" s="484"/>
    </row>
    <row r="63" spans="1:17" s="431" customFormat="1" ht="9" customHeight="1">
      <c r="A63" s="493"/>
      <c r="B63" s="494"/>
      <c r="C63" s="494"/>
      <c r="D63" s="494"/>
      <c r="E63" s="494"/>
      <c r="F63" s="494"/>
      <c r="G63" s="494"/>
      <c r="H63" s="494"/>
      <c r="I63" s="496"/>
      <c r="J63" s="492"/>
      <c r="K63" s="496"/>
      <c r="L63" s="497"/>
      <c r="M63" s="497"/>
      <c r="N63" s="492"/>
      <c r="O63" s="466"/>
      <c r="P63" s="483"/>
      <c r="Q63" s="484"/>
    </row>
    <row r="64" spans="1:17" s="431" customFormat="1" ht="9" customHeight="1">
      <c r="A64" s="493"/>
      <c r="B64" s="494"/>
      <c r="C64" s="494"/>
      <c r="D64" s="494"/>
      <c r="E64" s="494"/>
      <c r="F64" s="494"/>
      <c r="G64" s="494"/>
      <c r="H64" s="494"/>
      <c r="I64" s="496"/>
      <c r="J64" s="452"/>
      <c r="K64" s="466"/>
      <c r="L64" s="492"/>
      <c r="M64" s="497"/>
      <c r="N64" s="492"/>
      <c r="O64" s="466"/>
      <c r="P64" s="483"/>
      <c r="Q64" s="484"/>
    </row>
    <row r="65" spans="1:17" s="431" customFormat="1" ht="9" customHeight="1">
      <c r="A65" s="493"/>
      <c r="B65" s="494"/>
      <c r="C65" s="494"/>
      <c r="D65" s="494"/>
      <c r="E65" s="494"/>
      <c r="F65" s="494"/>
      <c r="G65" s="494"/>
      <c r="H65" s="494"/>
      <c r="I65" s="496"/>
      <c r="J65" s="454"/>
      <c r="K65" s="441"/>
      <c r="L65" s="438"/>
      <c r="M65" s="497"/>
      <c r="N65" s="492"/>
      <c r="O65" s="466"/>
      <c r="P65" s="483"/>
      <c r="Q65" s="484"/>
    </row>
    <row r="66" spans="1:17" s="431" customFormat="1" ht="9" customHeight="1">
      <c r="A66" s="499"/>
      <c r="B66" s="499"/>
      <c r="C66" s="492"/>
      <c r="D66" s="492"/>
      <c r="E66" s="483"/>
      <c r="F66" s="500"/>
      <c r="G66" s="469"/>
      <c r="H66" s="501"/>
      <c r="I66" s="478"/>
      <c r="J66" s="507"/>
      <c r="K66" s="455"/>
      <c r="L66" s="438"/>
      <c r="M66" s="466"/>
      <c r="N66" s="492"/>
      <c r="O66" s="466"/>
      <c r="P66" s="483"/>
      <c r="Q66" s="484"/>
    </row>
    <row r="67" spans="1:17" s="431" customFormat="1" ht="9" customHeight="1">
      <c r="A67" s="479"/>
      <c r="B67" s="456"/>
      <c r="C67" s="435"/>
      <c r="D67" s="435"/>
      <c r="E67" s="480"/>
      <c r="F67" s="435"/>
      <c r="G67" s="481"/>
      <c r="H67" s="438"/>
      <c r="I67" s="436"/>
      <c r="J67" s="518"/>
      <c r="K67" s="508"/>
      <c r="L67" s="507"/>
      <c r="M67" s="436"/>
      <c r="N67" s="438"/>
      <c r="O67" s="466"/>
      <c r="P67" s="483"/>
      <c r="Q67" s="484"/>
    </row>
    <row r="68" spans="1:17" s="431" customFormat="1" ht="9" customHeight="1">
      <c r="A68" s="437"/>
      <c r="B68" s="433"/>
      <c r="C68" s="435"/>
      <c r="D68" s="435"/>
      <c r="E68" s="480"/>
      <c r="F68" s="435"/>
      <c r="G68" s="482"/>
      <c r="H68" s="438"/>
      <c r="I68" s="436"/>
      <c r="J68" s="526"/>
      <c r="K68" s="519"/>
      <c r="L68" s="518"/>
      <c r="M68" s="436"/>
      <c r="N68" s="438"/>
      <c r="O68" s="466"/>
      <c r="P68" s="483"/>
      <c r="Q68" s="484"/>
    </row>
    <row r="69" spans="1:17" s="511" customFormat="1" ht="9" customHeight="1">
      <c r="A69" s="502"/>
      <c r="B69" s="503"/>
      <c r="C69" s="504"/>
      <c r="D69" s="504"/>
      <c r="E69" s="505"/>
      <c r="F69" s="504"/>
      <c r="G69" s="506"/>
      <c r="H69" s="507"/>
      <c r="I69" s="508"/>
      <c r="J69" s="526"/>
      <c r="K69" s="528"/>
      <c r="L69" s="526"/>
      <c r="M69" s="508"/>
      <c r="N69" s="507"/>
      <c r="O69" s="508"/>
      <c r="P69" s="509"/>
      <c r="Q69" s="510"/>
    </row>
    <row r="70" spans="1:16" s="523" customFormat="1" ht="6" customHeight="1">
      <c r="A70" s="502"/>
      <c r="B70" s="512"/>
      <c r="C70" s="513"/>
      <c r="D70" s="513"/>
      <c r="E70" s="514"/>
      <c r="F70" s="513"/>
      <c r="G70" s="515"/>
      <c r="H70" s="516"/>
      <c r="I70" s="517"/>
      <c r="J70" s="526"/>
      <c r="K70" s="528"/>
      <c r="L70" s="526"/>
      <c r="M70" s="519"/>
      <c r="N70" s="520"/>
      <c r="O70" s="521"/>
      <c r="P70" s="522"/>
    </row>
    <row r="71" ht="15.75" customHeight="1"/>
    <row r="72" ht="9" customHeight="1"/>
  </sheetData>
  <sheetProtection/>
  <mergeCells count="1">
    <mergeCell ref="E2:N2"/>
  </mergeCells>
  <conditionalFormatting sqref="J40 G10 G18 G26 G34 G42 G50 K52 G66 I46 I30 I14 K22">
    <cfRule type="expression" priority="21" dxfId="11" stopIfTrue="1">
      <formula>$L$1="CU"</formula>
    </cfRule>
  </conditionalFormatting>
  <conditionalFormatting sqref="F10 H30 F18 F26 F34 F42 F50 J22 H14 F66 H46">
    <cfRule type="expression" priority="18" dxfId="210" stopIfTrue="1">
      <formula>AND($L$1="CU",F10="Umpire")</formula>
    </cfRule>
    <cfRule type="expression" priority="19" dxfId="211" stopIfTrue="1">
      <formula>AND($L$1="CU",F10&lt;&gt;"Umpire",G10&lt;&gt;"")</formula>
    </cfRule>
    <cfRule type="expression" priority="20" dxfId="212" stopIfTrue="1">
      <formula>AND($L$1="CU",F10&lt;&gt;"Umpire")</formula>
    </cfRule>
  </conditionalFormatting>
  <conditionalFormatting sqref="B67 B11 B15 B19 B23 B27 B31 B35 B39 B43 B47 B51 B55 B7">
    <cfRule type="expression" priority="17" dxfId="219" stopIfTrue="1">
      <formula>AND($B7&lt;5,$C7&gt;0)</formula>
    </cfRule>
  </conditionalFormatting>
  <conditionalFormatting sqref="F67 F7 D7 F11 D11 F15 D15 F19 D19 F23 D23 F27 D27 F31 D31 F35 D35 F39 D39 F43 D43 F47 D47 F51 D51 F55 D55 D67">
    <cfRule type="expression" priority="16" dxfId="209" stopIfTrue="1">
      <formula>AND($B7&lt;5,$C7&gt;0)</formula>
    </cfRule>
  </conditionalFormatting>
  <conditionalFormatting sqref="F68 F8 C12:D12 F12 C16:D16 F16 C20:D20 F20 D24 F24 C28:D28 F28 D32 F32 C36:D36 F36 C40:D40 F40 C44:D44 F44 C48:D48 F48 C52:D52 F52 C56:D56 F56 C68:D68 C8:D8 H34 H26">
    <cfRule type="expression" priority="15" dxfId="209" stopIfTrue="1">
      <formula>AND($B7&lt;5,$C7&gt;0)</formula>
    </cfRule>
  </conditionalFormatting>
  <conditionalFormatting sqref="C7 C11 C15 C19 C27 C35 C39 C43 C47 C51 C55 C67 H33 H25">
    <cfRule type="cellIs" priority="13" dxfId="213" operator="equal" stopIfTrue="1">
      <formula>"Bye"</formula>
    </cfRule>
    <cfRule type="expression" priority="14" dxfId="209" stopIfTrue="1">
      <formula>AND($B7&lt;5,$C7&gt;0)</formula>
    </cfRule>
  </conditionalFormatting>
  <conditionalFormatting sqref="J30">
    <cfRule type="expression" priority="12" dxfId="209" stopIfTrue="1">
      <formula>AND($B29&lt;5,$C29&gt;0)</formula>
    </cfRule>
  </conditionalFormatting>
  <conditionalFormatting sqref="J29">
    <cfRule type="cellIs" priority="10" dxfId="213" operator="equal" stopIfTrue="1">
      <formula>"Bye"</formula>
    </cfRule>
    <cfRule type="expression" priority="11" dxfId="209" stopIfTrue="1">
      <formula>AND($B29&lt;5,$C29&gt;0)</formula>
    </cfRule>
  </conditionalFormatting>
  <conditionalFormatting sqref="C32">
    <cfRule type="expression" priority="6" dxfId="209" stopIfTrue="1">
      <formula>AND($B31&lt;5,$C31&gt;0)</formula>
    </cfRule>
  </conditionalFormatting>
  <conditionalFormatting sqref="C31">
    <cfRule type="cellIs" priority="4" dxfId="213" operator="equal" stopIfTrue="1">
      <formula>"Bye"</formula>
    </cfRule>
    <cfRule type="expression" priority="5" dxfId="209" stopIfTrue="1">
      <formula>AND($B31&lt;5,$C31&gt;0)</formula>
    </cfRule>
  </conditionalFormatting>
  <conditionalFormatting sqref="C24">
    <cfRule type="expression" priority="3" dxfId="209" stopIfTrue="1">
      <formula>AND($B23&lt;5,$C23&gt;0)</formula>
    </cfRule>
  </conditionalFormatting>
  <conditionalFormatting sqref="C23">
    <cfRule type="cellIs" priority="1" dxfId="213" operator="equal" stopIfTrue="1">
      <formula>"Bye"</formula>
    </cfRule>
    <cfRule type="expression" priority="2" dxfId="209" stopIfTrue="1">
      <formula>AND($B23&lt;5,$C23&gt;0)</formula>
    </cfRule>
  </conditionalFormatting>
  <conditionalFormatting sqref="J51">
    <cfRule type="expression" priority="39" dxfId="210" stopIfTrue="1">
      <formula>AND($L$1="CU",J51="Umpire")</formula>
    </cfRule>
    <cfRule type="expression" priority="40" dxfId="211" stopIfTrue="1">
      <formula>AND($L$1="CU",J51&lt;&gt;"Umpire",K52&lt;&gt;"")</formula>
    </cfRule>
    <cfRule type="expression" priority="41" dxfId="212" stopIfTrue="1">
      <formula>AND($L$1="CU",J51&lt;&gt;"Umpire")</formula>
    </cfRule>
  </conditionalFormatting>
  <printOptions horizontalCentered="1"/>
  <pageMargins left="0.35433070866141736" right="0.35433070866141736" top="0.3937007874015748" bottom="0.3937007874015748" header="0" footer="0"/>
  <pageSetup fitToHeight="1" fitToWidth="1" horizontalDpi="300" verticalDpi="3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Q70"/>
  <sheetViews>
    <sheetView showGridLines="0" showZeros="0" zoomScalePageLayoutView="0" workbookViewId="0" topLeftCell="A1">
      <selection activeCell="N41" sqref="N41"/>
    </sheetView>
  </sheetViews>
  <sheetFormatPr defaultColWidth="9.140625" defaultRowHeight="15"/>
  <cols>
    <col min="1" max="1" width="3.28125" style="524" customWidth="1"/>
    <col min="2" max="2" width="7.00390625" style="524" customWidth="1"/>
    <col min="3" max="3" width="26.8515625" style="524" customWidth="1"/>
    <col min="4" max="4" width="1.7109375" style="524" customWidth="1"/>
    <col min="5" max="5" width="7.7109375" style="524" customWidth="1"/>
    <col min="6" max="6" width="5.8515625" style="524" customWidth="1"/>
    <col min="7" max="7" width="1.7109375" style="525" customWidth="1"/>
    <col min="8" max="8" width="10.7109375" style="526" customWidth="1"/>
    <col min="9" max="9" width="1.7109375" style="527" customWidth="1"/>
    <col min="10" max="10" width="10.7109375" style="526" customWidth="1"/>
    <col min="11" max="11" width="1.7109375" style="528" customWidth="1"/>
    <col min="12" max="12" width="10.7109375" style="526" customWidth="1"/>
    <col min="13" max="13" width="1.7109375" style="527" customWidth="1"/>
    <col min="14" max="14" width="10.7109375" style="526" customWidth="1"/>
    <col min="15" max="15" width="1.7109375" style="528" customWidth="1"/>
    <col min="16" max="16" width="0" style="524" hidden="1" customWidth="1"/>
    <col min="17" max="16384" width="9.140625" style="524" customWidth="1"/>
  </cols>
  <sheetData>
    <row r="1" spans="1:15" s="385" customFormat="1" ht="25.5" customHeight="1">
      <c r="A1" s="375"/>
      <c r="B1" s="376"/>
      <c r="C1" s="376"/>
      <c r="D1" s="377"/>
      <c r="E1" s="378" t="s">
        <v>1</v>
      </c>
      <c r="F1" s="379"/>
      <c r="G1" s="378"/>
      <c r="H1" s="380"/>
      <c r="I1" s="381"/>
      <c r="J1" s="380"/>
      <c r="K1" s="381"/>
      <c r="L1" s="382"/>
      <c r="M1" s="381"/>
      <c r="N1" s="383"/>
      <c r="O1" s="384"/>
    </row>
    <row r="2" spans="1:15" s="391" customFormat="1" ht="15.75">
      <c r="A2" s="386"/>
      <c r="B2" s="387" t="s">
        <v>164</v>
      </c>
      <c r="C2" s="388"/>
      <c r="D2" s="389"/>
      <c r="E2" s="600" t="s">
        <v>3</v>
      </c>
      <c r="F2" s="600"/>
      <c r="G2" s="600"/>
      <c r="H2" s="600"/>
      <c r="I2" s="600"/>
      <c r="J2" s="600"/>
      <c r="K2" s="600"/>
      <c r="L2" s="600"/>
      <c r="M2" s="600"/>
      <c r="N2" s="600"/>
      <c r="O2" s="390"/>
    </row>
    <row r="3" spans="1:15" s="398" customFormat="1" ht="11.25" customHeight="1">
      <c r="A3" s="392"/>
      <c r="B3" s="392"/>
      <c r="C3" s="392"/>
      <c r="D3" s="392"/>
      <c r="E3" s="392"/>
      <c r="F3" s="393"/>
      <c r="G3" s="394"/>
      <c r="H3" s="393"/>
      <c r="I3" s="395"/>
      <c r="J3" s="393"/>
      <c r="K3" s="396"/>
      <c r="L3" s="397"/>
      <c r="M3" s="396"/>
      <c r="N3" s="397"/>
      <c r="O3" s="396" t="s">
        <v>78</v>
      </c>
    </row>
    <row r="4" spans="1:15" s="406" customFormat="1" ht="11.25" customHeight="1" thickBot="1">
      <c r="A4" s="399"/>
      <c r="B4" s="399"/>
      <c r="C4" s="399"/>
      <c r="D4" s="399"/>
      <c r="E4" s="400"/>
      <c r="F4" s="399"/>
      <c r="G4" s="401"/>
      <c r="H4" s="402"/>
      <c r="I4" s="401"/>
      <c r="J4" s="403"/>
      <c r="K4" s="404"/>
      <c r="L4" s="399"/>
      <c r="M4" s="401"/>
      <c r="N4" s="399"/>
      <c r="O4" s="405" t="s">
        <v>7</v>
      </c>
    </row>
    <row r="5" spans="1:15" s="413" customFormat="1" ht="9.75">
      <c r="A5" s="407"/>
      <c r="B5" s="408"/>
      <c r="C5" s="409"/>
      <c r="D5" s="409"/>
      <c r="E5" s="410"/>
      <c r="F5" s="409"/>
      <c r="G5" s="411"/>
      <c r="H5" s="408"/>
      <c r="I5" s="411"/>
      <c r="J5" s="408"/>
      <c r="K5" s="411"/>
      <c r="L5" s="408"/>
      <c r="M5" s="411"/>
      <c r="N5" s="408"/>
      <c r="O5" s="412"/>
    </row>
    <row r="6" spans="1:15" s="413" customFormat="1" ht="3.75" customHeight="1">
      <c r="A6" s="414"/>
      <c r="B6" s="415"/>
      <c r="C6" s="416"/>
      <c r="D6" s="416"/>
      <c r="E6" s="417"/>
      <c r="F6" s="416"/>
      <c r="G6" s="418"/>
      <c r="H6" s="419"/>
      <c r="I6" s="420"/>
      <c r="J6" s="419"/>
      <c r="K6" s="420"/>
      <c r="L6" s="419"/>
      <c r="M6" s="420"/>
      <c r="N6" s="419"/>
      <c r="O6" s="421"/>
    </row>
    <row r="7" spans="1:16" s="431" customFormat="1" ht="10.5" customHeight="1">
      <c r="A7" s="422"/>
      <c r="B7" s="423">
        <v>1</v>
      </c>
      <c r="C7" s="424" t="s">
        <v>176</v>
      </c>
      <c r="D7" s="424"/>
      <c r="E7" s="425"/>
      <c r="F7" s="424"/>
      <c r="G7" s="426"/>
      <c r="H7" s="427"/>
      <c r="I7" s="428"/>
      <c r="J7" s="427"/>
      <c r="K7" s="428"/>
      <c r="L7" s="427"/>
      <c r="M7" s="428"/>
      <c r="N7" s="427"/>
      <c r="O7" s="429"/>
      <c r="P7" s="430"/>
    </row>
    <row r="8" spans="1:16" s="431" customFormat="1" ht="9" customHeight="1">
      <c r="A8" s="432"/>
      <c r="B8" s="433"/>
      <c r="C8" s="424" t="s">
        <v>177</v>
      </c>
      <c r="D8" s="424"/>
      <c r="E8" s="425"/>
      <c r="F8" s="424"/>
      <c r="G8" s="434"/>
      <c r="H8" s="435"/>
      <c r="I8" s="436"/>
      <c r="J8" s="427"/>
      <c r="K8" s="428"/>
      <c r="L8" s="427"/>
      <c r="M8" s="428"/>
      <c r="N8" s="427"/>
      <c r="O8" s="429"/>
      <c r="P8" s="430"/>
    </row>
    <row r="9" spans="1:16" s="431" customFormat="1" ht="9" customHeight="1">
      <c r="A9" s="432"/>
      <c r="B9" s="437"/>
      <c r="C9" s="438"/>
      <c r="D9" s="438"/>
      <c r="E9" s="439"/>
      <c r="F9" s="438"/>
      <c r="G9" s="440"/>
      <c r="H9" s="531" t="s">
        <v>60</v>
      </c>
      <c r="I9" s="441"/>
      <c r="J9" s="427"/>
      <c r="K9" s="428"/>
      <c r="L9" s="427"/>
      <c r="M9" s="428"/>
      <c r="N9" s="427"/>
      <c r="O9" s="429"/>
      <c r="P9" s="430"/>
    </row>
    <row r="10" spans="1:16" s="431" customFormat="1" ht="9" customHeight="1">
      <c r="A10" s="432"/>
      <c r="B10" s="442"/>
      <c r="C10" s="427"/>
      <c r="D10" s="427"/>
      <c r="E10" s="443"/>
      <c r="F10" s="444"/>
      <c r="G10" s="445"/>
      <c r="H10" s="532" t="s">
        <v>58</v>
      </c>
      <c r="I10" s="447"/>
      <c r="J10" s="438"/>
      <c r="K10" s="436"/>
      <c r="L10" s="427"/>
      <c r="M10" s="428"/>
      <c r="N10" s="427"/>
      <c r="O10" s="429"/>
      <c r="P10" s="430"/>
    </row>
    <row r="11" spans="1:16" s="431" customFormat="1" ht="9" customHeight="1">
      <c r="A11" s="432"/>
      <c r="B11" s="423"/>
      <c r="C11" s="448" t="s">
        <v>20</v>
      </c>
      <c r="D11" s="448"/>
      <c r="E11" s="449"/>
      <c r="F11" s="448"/>
      <c r="G11" s="450"/>
      <c r="H11" s="530"/>
      <c r="I11" s="451"/>
      <c r="J11" s="452"/>
      <c r="K11" s="441"/>
      <c r="L11" s="427"/>
      <c r="M11" s="428"/>
      <c r="N11" s="427"/>
      <c r="O11" s="429"/>
      <c r="P11" s="430"/>
    </row>
    <row r="12" spans="1:16" s="431" customFormat="1" ht="9" customHeight="1">
      <c r="A12" s="432"/>
      <c r="B12" s="433"/>
      <c r="C12" s="448"/>
      <c r="D12" s="448"/>
      <c r="E12" s="449"/>
      <c r="F12" s="448"/>
      <c r="G12" s="453"/>
      <c r="H12" s="530"/>
      <c r="I12" s="451"/>
      <c r="J12" s="454"/>
      <c r="K12" s="455"/>
      <c r="L12" s="427"/>
      <c r="M12" s="428"/>
      <c r="N12" s="427"/>
      <c r="O12" s="429"/>
      <c r="P12" s="430"/>
    </row>
    <row r="13" spans="1:16" s="431" customFormat="1" ht="9" customHeight="1">
      <c r="A13" s="432"/>
      <c r="B13" s="456"/>
      <c r="C13" s="438"/>
      <c r="D13" s="438"/>
      <c r="E13" s="439"/>
      <c r="F13" s="438"/>
      <c r="G13" s="457"/>
      <c r="H13" s="533"/>
      <c r="I13" s="451"/>
      <c r="J13" s="531" t="s">
        <v>62</v>
      </c>
      <c r="K13" s="436"/>
      <c r="L13" s="427"/>
      <c r="M13" s="428"/>
      <c r="N13" s="427"/>
      <c r="O13" s="429"/>
      <c r="P13" s="430"/>
    </row>
    <row r="14" spans="1:16" s="431" customFormat="1" ht="9" customHeight="1">
      <c r="A14" s="432"/>
      <c r="B14" s="458"/>
      <c r="C14" s="427"/>
      <c r="D14" s="427"/>
      <c r="E14" s="443"/>
      <c r="F14" s="427"/>
      <c r="G14" s="459"/>
      <c r="H14" s="534"/>
      <c r="I14" s="445"/>
      <c r="J14" s="532" t="s">
        <v>74</v>
      </c>
      <c r="K14" s="447"/>
      <c r="L14" s="438"/>
      <c r="M14" s="436"/>
      <c r="N14" s="427"/>
      <c r="O14" s="429"/>
      <c r="P14" s="430"/>
    </row>
    <row r="15" spans="1:16" s="431" customFormat="1" ht="9" customHeight="1">
      <c r="A15" s="460"/>
      <c r="B15" s="423"/>
      <c r="C15" s="448" t="s">
        <v>20</v>
      </c>
      <c r="D15" s="448"/>
      <c r="E15" s="449"/>
      <c r="F15" s="448"/>
      <c r="G15" s="461"/>
      <c r="H15" s="533"/>
      <c r="I15" s="451"/>
      <c r="J15" s="533" t="s">
        <v>147</v>
      </c>
      <c r="K15" s="451"/>
      <c r="L15" s="452"/>
      <c r="M15" s="436"/>
      <c r="N15" s="427"/>
      <c r="O15" s="429"/>
      <c r="P15" s="430"/>
    </row>
    <row r="16" spans="1:16" s="431" customFormat="1" ht="9" customHeight="1">
      <c r="A16" s="432"/>
      <c r="B16" s="433"/>
      <c r="C16" s="448"/>
      <c r="D16" s="448"/>
      <c r="E16" s="449"/>
      <c r="F16" s="448"/>
      <c r="G16" s="453"/>
      <c r="H16" s="530"/>
      <c r="I16" s="451"/>
      <c r="J16" s="427"/>
      <c r="K16" s="451"/>
      <c r="L16" s="438"/>
      <c r="M16" s="436"/>
      <c r="N16" s="427"/>
      <c r="O16" s="429"/>
      <c r="P16" s="430"/>
    </row>
    <row r="17" spans="1:16" s="431" customFormat="1" ht="9" customHeight="1">
      <c r="A17" s="432"/>
      <c r="B17" s="456"/>
      <c r="C17" s="438"/>
      <c r="D17" s="438"/>
      <c r="E17" s="439"/>
      <c r="F17" s="438"/>
      <c r="G17" s="440"/>
      <c r="H17" s="531" t="s">
        <v>62</v>
      </c>
      <c r="I17" s="462"/>
      <c r="J17" s="427"/>
      <c r="K17" s="451"/>
      <c r="L17" s="438"/>
      <c r="M17" s="436"/>
      <c r="N17" s="427"/>
      <c r="O17" s="429"/>
      <c r="P17" s="430"/>
    </row>
    <row r="18" spans="1:16" s="431" customFormat="1" ht="9" customHeight="1">
      <c r="A18" s="432"/>
      <c r="B18" s="458"/>
      <c r="C18" s="427"/>
      <c r="D18" s="427"/>
      <c r="E18" s="443"/>
      <c r="F18" s="444"/>
      <c r="G18" s="445"/>
      <c r="H18" s="532" t="s">
        <v>74</v>
      </c>
      <c r="I18" s="463"/>
      <c r="J18" s="438"/>
      <c r="K18" s="451"/>
      <c r="L18" s="438"/>
      <c r="M18" s="436"/>
      <c r="N18" s="427"/>
      <c r="O18" s="429"/>
      <c r="P18" s="430"/>
    </row>
    <row r="19" spans="1:16" s="431" customFormat="1" ht="9" customHeight="1">
      <c r="A19" s="432"/>
      <c r="B19" s="423"/>
      <c r="C19" s="448" t="s">
        <v>180</v>
      </c>
      <c r="D19" s="448"/>
      <c r="E19" s="449"/>
      <c r="F19" s="448"/>
      <c r="G19" s="450"/>
      <c r="H19" s="530"/>
      <c r="I19" s="436"/>
      <c r="J19" s="452"/>
      <c r="K19" s="462"/>
      <c r="L19" s="438"/>
      <c r="M19" s="436"/>
      <c r="N19" s="427"/>
      <c r="O19" s="429"/>
      <c r="P19" s="430"/>
    </row>
    <row r="20" spans="1:16" s="431" customFormat="1" ht="9" customHeight="1">
      <c r="A20" s="432"/>
      <c r="B20" s="433"/>
      <c r="C20" s="448" t="s">
        <v>181</v>
      </c>
      <c r="D20" s="448"/>
      <c r="E20" s="449"/>
      <c r="F20" s="448"/>
      <c r="G20" s="453"/>
      <c r="H20" s="530"/>
      <c r="I20" s="436"/>
      <c r="J20" s="454"/>
      <c r="K20" s="464"/>
      <c r="L20" s="438"/>
      <c r="M20" s="436"/>
      <c r="N20" s="427"/>
      <c r="O20" s="429"/>
      <c r="P20" s="430"/>
    </row>
    <row r="21" spans="1:16" s="431" customFormat="1" ht="9" customHeight="1">
      <c r="A21" s="432"/>
      <c r="B21" s="437"/>
      <c r="C21" s="438"/>
      <c r="D21" s="438"/>
      <c r="E21" s="439"/>
      <c r="F21" s="438"/>
      <c r="G21" s="457"/>
      <c r="H21" s="533"/>
      <c r="I21" s="428"/>
      <c r="J21" s="438"/>
      <c r="K21" s="451"/>
      <c r="L21" s="559" t="s">
        <v>66</v>
      </c>
      <c r="M21" s="436"/>
      <c r="N21" s="427"/>
      <c r="O21" s="429"/>
      <c r="P21" s="430"/>
    </row>
    <row r="22" spans="1:16" s="431" customFormat="1" ht="9" customHeight="1">
      <c r="A22" s="432"/>
      <c r="B22" s="442"/>
      <c r="C22" s="427"/>
      <c r="D22" s="427"/>
      <c r="E22" s="443"/>
      <c r="F22" s="427"/>
      <c r="G22" s="459"/>
      <c r="H22" s="533"/>
      <c r="I22" s="428"/>
      <c r="J22" s="444"/>
      <c r="K22" s="445"/>
      <c r="L22" s="561" t="s">
        <v>57</v>
      </c>
      <c r="M22" s="447"/>
      <c r="N22" s="438"/>
      <c r="O22" s="466"/>
      <c r="P22" s="430"/>
    </row>
    <row r="23" spans="1:16" s="431" customFormat="1" ht="9" customHeight="1">
      <c r="A23" s="432"/>
      <c r="B23" s="423"/>
      <c r="C23" s="448" t="s">
        <v>182</v>
      </c>
      <c r="D23" s="448"/>
      <c r="E23" s="449"/>
      <c r="F23" s="448"/>
      <c r="G23" s="461"/>
      <c r="H23" s="533"/>
      <c r="I23" s="428"/>
      <c r="J23" s="427"/>
      <c r="K23" s="451"/>
      <c r="L23" s="562" t="s">
        <v>213</v>
      </c>
      <c r="M23" s="467"/>
      <c r="N23" s="427"/>
      <c r="O23" s="466"/>
      <c r="P23" s="430"/>
    </row>
    <row r="24" spans="1:16" s="431" customFormat="1" ht="9" customHeight="1">
      <c r="A24" s="432"/>
      <c r="B24" s="433"/>
      <c r="C24" s="448" t="s">
        <v>183</v>
      </c>
      <c r="D24" s="448"/>
      <c r="E24" s="449"/>
      <c r="F24" s="448"/>
      <c r="G24" s="453"/>
      <c r="H24" s="530"/>
      <c r="I24" s="436"/>
      <c r="J24" s="427"/>
      <c r="K24" s="451"/>
      <c r="L24" s="438"/>
      <c r="M24" s="436"/>
      <c r="N24" s="427"/>
      <c r="O24" s="466"/>
      <c r="P24" s="430"/>
    </row>
    <row r="25" spans="1:16" s="431" customFormat="1" ht="9" customHeight="1">
      <c r="A25" s="432"/>
      <c r="B25" s="437"/>
      <c r="C25" s="438"/>
      <c r="D25" s="438"/>
      <c r="E25" s="439"/>
      <c r="F25" s="438"/>
      <c r="G25" s="468"/>
      <c r="H25" s="535" t="s">
        <v>70</v>
      </c>
      <c r="I25" s="441"/>
      <c r="J25" s="427"/>
      <c r="K25" s="451"/>
      <c r="L25" s="438"/>
      <c r="M25" s="436"/>
      <c r="N25" s="427"/>
      <c r="O25" s="466"/>
      <c r="P25" s="430"/>
    </row>
    <row r="26" spans="1:16" s="431" customFormat="1" ht="9" customHeight="1">
      <c r="A26" s="432"/>
      <c r="B26" s="442"/>
      <c r="C26" s="427"/>
      <c r="D26" s="427"/>
      <c r="E26" s="443"/>
      <c r="F26" s="444"/>
      <c r="G26" s="469"/>
      <c r="H26" s="536" t="s">
        <v>77</v>
      </c>
      <c r="I26" s="447"/>
      <c r="J26" s="438"/>
      <c r="K26" s="451"/>
      <c r="L26" s="438"/>
      <c r="M26" s="436"/>
      <c r="N26" s="427"/>
      <c r="O26" s="466"/>
      <c r="P26" s="430"/>
    </row>
    <row r="27" spans="1:16" s="431" customFormat="1" ht="9" customHeight="1">
      <c r="A27" s="432"/>
      <c r="B27" s="423"/>
      <c r="C27" s="448" t="s">
        <v>184</v>
      </c>
      <c r="D27" s="448"/>
      <c r="E27" s="449"/>
      <c r="F27" s="448"/>
      <c r="G27" s="450"/>
      <c r="H27" s="530" t="s">
        <v>228</v>
      </c>
      <c r="I27" s="451"/>
      <c r="J27" s="452"/>
      <c r="K27" s="462"/>
      <c r="L27" s="438"/>
      <c r="M27" s="436"/>
      <c r="N27" s="427"/>
      <c r="O27" s="466"/>
      <c r="P27" s="430"/>
    </row>
    <row r="28" spans="1:16" s="431" customFormat="1" ht="9" customHeight="1">
      <c r="A28" s="432"/>
      <c r="B28" s="433"/>
      <c r="C28" s="448" t="s">
        <v>185</v>
      </c>
      <c r="D28" s="448"/>
      <c r="E28" s="449"/>
      <c r="F28" s="448"/>
      <c r="G28" s="453"/>
      <c r="H28" s="530"/>
      <c r="I28" s="451"/>
      <c r="J28" s="454"/>
      <c r="K28" s="464"/>
      <c r="L28" s="438"/>
      <c r="M28" s="436"/>
      <c r="N28" s="427"/>
      <c r="O28" s="466"/>
      <c r="P28" s="430"/>
    </row>
    <row r="29" spans="1:16" s="431" customFormat="1" ht="9" customHeight="1">
      <c r="A29" s="432"/>
      <c r="B29" s="456"/>
      <c r="C29" s="438"/>
      <c r="D29" s="438"/>
      <c r="E29" s="439"/>
      <c r="F29" s="438"/>
      <c r="G29" s="457"/>
      <c r="H29" s="533"/>
      <c r="I29" s="451"/>
      <c r="J29" s="470" t="s">
        <v>66</v>
      </c>
      <c r="K29" s="451"/>
      <c r="L29" s="438"/>
      <c r="M29" s="436"/>
      <c r="N29" s="427"/>
      <c r="O29" s="466"/>
      <c r="P29" s="430"/>
    </row>
    <row r="30" spans="1:16" s="431" customFormat="1" ht="9" customHeight="1">
      <c r="A30" s="432"/>
      <c r="B30" s="458"/>
      <c r="C30" s="427"/>
      <c r="D30" s="427"/>
      <c r="E30" s="443"/>
      <c r="F30" s="427"/>
      <c r="G30" s="459"/>
      <c r="H30" s="534"/>
      <c r="I30" s="445"/>
      <c r="J30" s="471" t="s">
        <v>57</v>
      </c>
      <c r="K30" s="463"/>
      <c r="L30" s="438"/>
      <c r="M30" s="436"/>
      <c r="N30" s="427"/>
      <c r="O30" s="466"/>
      <c r="P30" s="430"/>
    </row>
    <row r="31" spans="1:16" s="431" customFormat="1" ht="9" customHeight="1">
      <c r="A31" s="460"/>
      <c r="B31" s="423"/>
      <c r="C31" s="448" t="s">
        <v>20</v>
      </c>
      <c r="D31" s="448"/>
      <c r="E31" s="449"/>
      <c r="F31" s="448"/>
      <c r="G31" s="461"/>
      <c r="H31" s="533"/>
      <c r="I31" s="451"/>
      <c r="J31" s="533" t="s">
        <v>232</v>
      </c>
      <c r="K31" s="467"/>
      <c r="L31" s="452"/>
      <c r="M31" s="436"/>
      <c r="N31" s="427"/>
      <c r="O31" s="466"/>
      <c r="P31" s="430"/>
    </row>
    <row r="32" spans="1:16" s="431" customFormat="1" ht="9" customHeight="1">
      <c r="A32" s="432"/>
      <c r="B32" s="433"/>
      <c r="C32" s="448"/>
      <c r="D32" s="448"/>
      <c r="E32" s="449"/>
      <c r="F32" s="448"/>
      <c r="G32" s="453"/>
      <c r="H32" s="530"/>
      <c r="I32" s="451"/>
      <c r="J32" s="427"/>
      <c r="K32" s="436"/>
      <c r="L32" s="438"/>
      <c r="M32" s="436"/>
      <c r="N32" s="427"/>
      <c r="O32" s="466"/>
      <c r="P32" s="430"/>
    </row>
    <row r="33" spans="1:16" s="431" customFormat="1" ht="9" customHeight="1">
      <c r="A33" s="432"/>
      <c r="B33" s="456"/>
      <c r="C33" s="438"/>
      <c r="D33" s="438"/>
      <c r="E33" s="439"/>
      <c r="F33" s="438"/>
      <c r="G33" s="468"/>
      <c r="H33" s="535" t="s">
        <v>66</v>
      </c>
      <c r="I33" s="462"/>
      <c r="J33" s="427"/>
      <c r="K33" s="436"/>
      <c r="L33" s="438"/>
      <c r="M33" s="436"/>
      <c r="N33" s="427"/>
      <c r="O33" s="466"/>
      <c r="P33" s="430"/>
    </row>
    <row r="34" spans="1:16" s="431" customFormat="1" ht="9" customHeight="1">
      <c r="A34" s="432"/>
      <c r="B34" s="458"/>
      <c r="C34" s="427"/>
      <c r="D34" s="427"/>
      <c r="E34" s="443"/>
      <c r="F34" s="444"/>
      <c r="G34" s="469"/>
      <c r="H34" s="536" t="s">
        <v>57</v>
      </c>
      <c r="I34" s="463"/>
      <c r="J34" s="438"/>
      <c r="K34" s="436"/>
      <c r="L34" s="438"/>
      <c r="M34" s="436"/>
      <c r="N34" s="427"/>
      <c r="O34" s="466"/>
      <c r="P34" s="430"/>
    </row>
    <row r="35" spans="1:16" s="431" customFormat="1" ht="9" customHeight="1">
      <c r="A35" s="422"/>
      <c r="B35" s="423">
        <v>2</v>
      </c>
      <c r="C35" s="424" t="s">
        <v>178</v>
      </c>
      <c r="D35" s="424"/>
      <c r="E35" s="425"/>
      <c r="F35" s="424"/>
      <c r="G35" s="472"/>
      <c r="H35" s="438"/>
      <c r="I35" s="436"/>
      <c r="J35" s="452"/>
      <c r="K35" s="441"/>
      <c r="L35" s="438"/>
      <c r="M35" s="436"/>
      <c r="N35" s="427"/>
      <c r="O35" s="466"/>
      <c r="P35" s="430"/>
    </row>
    <row r="36" spans="1:16" s="431" customFormat="1" ht="9" customHeight="1">
      <c r="A36" s="432"/>
      <c r="B36" s="433"/>
      <c r="C36" s="473" t="s">
        <v>179</v>
      </c>
      <c r="D36" s="473"/>
      <c r="E36" s="474"/>
      <c r="F36" s="473"/>
      <c r="G36" s="434"/>
      <c r="H36" s="438"/>
      <c r="I36" s="436"/>
      <c r="J36" s="454"/>
      <c r="K36" s="455"/>
      <c r="L36" s="438"/>
      <c r="M36" s="436"/>
      <c r="N36" s="427"/>
      <c r="O36" s="466"/>
      <c r="P36" s="430"/>
    </row>
    <row r="37" spans="1:16" s="431" customFormat="1" ht="9" customHeight="1">
      <c r="A37" s="437"/>
      <c r="B37" s="456"/>
      <c r="C37" s="438"/>
      <c r="D37" s="438"/>
      <c r="E37" s="439"/>
      <c r="F37" s="438"/>
      <c r="G37" s="457"/>
      <c r="H37" s="438"/>
      <c r="I37" s="436"/>
      <c r="J37" s="438"/>
      <c r="K37" s="436"/>
      <c r="L37" s="436"/>
      <c r="M37" s="436"/>
      <c r="N37" s="475"/>
      <c r="O37" s="476"/>
      <c r="P37" s="430"/>
    </row>
    <row r="38" spans="1:16" s="431" customFormat="1" ht="9" customHeight="1">
      <c r="A38" s="437"/>
      <c r="B38" s="456"/>
      <c r="C38" s="438"/>
      <c r="D38" s="438"/>
      <c r="E38" s="439"/>
      <c r="F38" s="438"/>
      <c r="G38" s="457"/>
      <c r="H38" s="438"/>
      <c r="I38" s="436"/>
      <c r="O38" s="476"/>
      <c r="P38" s="430"/>
    </row>
    <row r="39" spans="1:11" s="431" customFormat="1" ht="9" customHeight="1">
      <c r="A39" s="433"/>
      <c r="B39" s="456"/>
      <c r="C39" s="438"/>
      <c r="D39" s="438"/>
      <c r="E39" s="439"/>
      <c r="F39" s="438"/>
      <c r="G39" s="457"/>
      <c r="H39" s="438"/>
      <c r="J39" s="466"/>
      <c r="K39" s="430"/>
    </row>
    <row r="40" spans="1:11" s="431" customFormat="1" ht="9" customHeight="1">
      <c r="A40" s="437"/>
      <c r="B40" s="433"/>
      <c r="C40" s="438"/>
      <c r="D40" s="438"/>
      <c r="E40" s="439"/>
      <c r="F40" s="438"/>
      <c r="G40" s="455"/>
      <c r="H40" s="435"/>
      <c r="I40" s="475"/>
      <c r="J40" s="478"/>
      <c r="K40" s="430"/>
    </row>
    <row r="41" spans="1:11" s="431" customFormat="1" ht="9" customHeight="1">
      <c r="A41" s="437"/>
      <c r="B41" s="456"/>
      <c r="C41" s="438"/>
      <c r="D41" s="438"/>
      <c r="E41" s="439"/>
      <c r="F41" s="438"/>
      <c r="G41" s="457"/>
      <c r="H41" s="465"/>
      <c r="I41" s="438"/>
      <c r="J41" s="466"/>
      <c r="K41" s="430"/>
    </row>
    <row r="42" spans="1:11" s="431" customFormat="1" ht="9" customHeight="1">
      <c r="A42" s="437"/>
      <c r="B42" s="456"/>
      <c r="C42" s="438"/>
      <c r="D42" s="438"/>
      <c r="E42" s="439"/>
      <c r="F42" s="444"/>
      <c r="G42" s="469"/>
      <c r="H42" s="465"/>
      <c r="I42" s="438"/>
      <c r="J42" s="466"/>
      <c r="K42" s="430"/>
    </row>
    <row r="43" spans="1:11" s="431" customFormat="1" ht="9" customHeight="1">
      <c r="A43" s="437"/>
      <c r="B43" s="456"/>
      <c r="C43" s="438"/>
      <c r="D43" s="438"/>
      <c r="E43" s="439"/>
      <c r="F43" s="438"/>
      <c r="G43" s="457"/>
      <c r="H43" s="438"/>
      <c r="I43" s="438"/>
      <c r="J43" s="466"/>
      <c r="K43" s="430"/>
    </row>
    <row r="44" spans="1:11" s="431" customFormat="1" ht="9" customHeight="1">
      <c r="A44" s="437"/>
      <c r="B44" s="433"/>
      <c r="C44" s="438"/>
      <c r="D44" s="438"/>
      <c r="E44" s="439"/>
      <c r="F44" s="438"/>
      <c r="G44" s="455"/>
      <c r="H44" s="438"/>
      <c r="I44" s="438"/>
      <c r="J44" s="466"/>
      <c r="K44" s="430"/>
    </row>
    <row r="45" spans="1:11" s="431" customFormat="1" ht="9" customHeight="1">
      <c r="A45" s="437"/>
      <c r="B45" s="456"/>
      <c r="C45" s="438"/>
      <c r="D45" s="438"/>
      <c r="E45" s="439"/>
      <c r="F45" s="438"/>
      <c r="G45" s="457"/>
      <c r="H45" s="438"/>
      <c r="I45" s="438"/>
      <c r="J45" s="466"/>
      <c r="K45" s="430"/>
    </row>
    <row r="46" spans="1:11" s="431" customFormat="1" ht="9" customHeight="1">
      <c r="A46" s="437"/>
      <c r="B46" s="456"/>
      <c r="C46" s="438"/>
      <c r="D46" s="438"/>
      <c r="E46" s="439"/>
      <c r="F46" s="438"/>
      <c r="G46" s="457"/>
      <c r="H46" s="444"/>
      <c r="I46" s="438"/>
      <c r="J46" s="466"/>
      <c r="K46" s="430"/>
    </row>
    <row r="47" spans="1:11" s="431" customFormat="1" ht="9" customHeight="1">
      <c r="A47" s="433"/>
      <c r="B47" s="456"/>
      <c r="C47" s="438"/>
      <c r="D47" s="438"/>
      <c r="E47" s="439"/>
      <c r="F47" s="438"/>
      <c r="G47" s="457"/>
      <c r="H47" s="438"/>
      <c r="I47" s="438"/>
      <c r="J47" s="466"/>
      <c r="K47" s="430"/>
    </row>
    <row r="48" spans="1:11" s="431" customFormat="1" ht="9" customHeight="1">
      <c r="A48" s="437"/>
      <c r="B48" s="433"/>
      <c r="C48" s="438"/>
      <c r="D48" s="438"/>
      <c r="E48" s="439"/>
      <c r="F48" s="438"/>
      <c r="G48" s="455"/>
      <c r="H48" s="435"/>
      <c r="I48" s="438"/>
      <c r="J48" s="466"/>
      <c r="K48" s="430"/>
    </row>
    <row r="49" spans="1:16" s="431" customFormat="1" ht="9" customHeight="1">
      <c r="A49" s="437"/>
      <c r="B49" s="437"/>
      <c r="C49" s="438"/>
      <c r="D49" s="438"/>
      <c r="E49" s="439"/>
      <c r="F49" s="438"/>
      <c r="G49" s="457"/>
      <c r="H49" s="465"/>
      <c r="I49" s="441"/>
      <c r="J49" s="438"/>
      <c r="K49" s="436"/>
      <c r="L49" s="452"/>
      <c r="M49" s="436"/>
      <c r="N49" s="438"/>
      <c r="O49" s="466"/>
      <c r="P49" s="430"/>
    </row>
    <row r="50" spans="1:16" s="431" customFormat="1" ht="9" customHeight="1">
      <c r="A50" s="437"/>
      <c r="B50" s="437"/>
      <c r="C50" s="438"/>
      <c r="D50" s="438"/>
      <c r="E50" s="439"/>
      <c r="F50" s="444"/>
      <c r="G50" s="469"/>
      <c r="H50" s="465"/>
      <c r="I50" s="455"/>
      <c r="J50" s="438"/>
      <c r="K50" s="436"/>
      <c r="L50" s="438"/>
      <c r="M50" s="436"/>
      <c r="N50" s="438"/>
      <c r="O50" s="466"/>
      <c r="P50" s="430"/>
    </row>
    <row r="51" spans="1:16" s="431" customFormat="1" ht="9" customHeight="1">
      <c r="A51" s="479"/>
      <c r="B51" s="456"/>
      <c r="C51" s="435"/>
      <c r="D51" s="435"/>
      <c r="E51" s="480"/>
      <c r="F51" s="435"/>
      <c r="G51" s="481"/>
      <c r="H51" s="438"/>
      <c r="I51" s="436"/>
      <c r="J51" s="452"/>
      <c r="K51" s="441"/>
      <c r="L51" s="438"/>
      <c r="M51" s="436"/>
      <c r="N51" s="438"/>
      <c r="O51" s="466"/>
      <c r="P51" s="430"/>
    </row>
    <row r="52" spans="1:16" s="431" customFormat="1" ht="9" customHeight="1">
      <c r="A52" s="437"/>
      <c r="B52" s="433"/>
      <c r="C52" s="435"/>
      <c r="D52" s="435"/>
      <c r="E52" s="480"/>
      <c r="F52" s="435"/>
      <c r="G52" s="482"/>
      <c r="H52" s="438"/>
      <c r="I52" s="436"/>
      <c r="J52" s="454"/>
      <c r="K52" s="455"/>
      <c r="L52" s="438"/>
      <c r="M52" s="436"/>
      <c r="N52" s="438"/>
      <c r="O52" s="466"/>
      <c r="P52" s="430"/>
    </row>
    <row r="53" spans="1:16" s="431" customFormat="1" ht="9" customHeight="1">
      <c r="A53" s="437"/>
      <c r="B53" s="437"/>
      <c r="C53" s="438"/>
      <c r="D53" s="438"/>
      <c r="E53" s="439"/>
      <c r="F53" s="438"/>
      <c r="G53" s="457"/>
      <c r="H53" s="438"/>
      <c r="I53" s="436"/>
      <c r="J53" s="438"/>
      <c r="K53" s="436"/>
      <c r="L53" s="465"/>
      <c r="M53" s="436"/>
      <c r="N53" s="438"/>
      <c r="O53" s="466"/>
      <c r="P53" s="430"/>
    </row>
    <row r="54" spans="1:17" s="431" customFormat="1" ht="9" customHeight="1">
      <c r="A54" s="437"/>
      <c r="B54" s="437"/>
      <c r="C54" s="438"/>
      <c r="D54" s="438"/>
      <c r="E54" s="439"/>
      <c r="F54" s="438"/>
      <c r="G54" s="457"/>
      <c r="H54" s="438"/>
      <c r="I54" s="436"/>
      <c r="J54" s="444"/>
      <c r="K54" s="469"/>
      <c r="L54" s="465"/>
      <c r="M54" s="455"/>
      <c r="N54" s="438"/>
      <c r="O54" s="466"/>
      <c r="P54" s="483"/>
      <c r="Q54" s="484"/>
    </row>
    <row r="55" spans="1:17" s="431" customFormat="1" ht="9" customHeight="1">
      <c r="A55" s="433"/>
      <c r="B55" s="456"/>
      <c r="C55" s="438"/>
      <c r="D55" s="438"/>
      <c r="E55" s="439"/>
      <c r="F55" s="438"/>
      <c r="G55" s="457"/>
      <c r="H55" s="438"/>
      <c r="I55" s="436"/>
      <c r="J55" s="438"/>
      <c r="K55" s="436"/>
      <c r="L55" s="438"/>
      <c r="M55" s="436"/>
      <c r="N55" s="438"/>
      <c r="O55" s="466"/>
      <c r="P55" s="483"/>
      <c r="Q55" s="484"/>
    </row>
    <row r="56" spans="1:17" s="431" customFormat="1" ht="9" customHeight="1">
      <c r="A56" s="437"/>
      <c r="B56" s="433"/>
      <c r="C56" s="438"/>
      <c r="D56" s="438"/>
      <c r="E56" s="439"/>
      <c r="F56" s="438"/>
      <c r="G56" s="455"/>
      <c r="H56" s="435"/>
      <c r="I56" s="436"/>
      <c r="J56" s="438"/>
      <c r="K56" s="436"/>
      <c r="L56" s="438"/>
      <c r="M56" s="436"/>
      <c r="N56" s="438"/>
      <c r="O56" s="466"/>
      <c r="P56" s="483"/>
      <c r="Q56" s="484"/>
    </row>
    <row r="57" spans="1:17" s="431" customFormat="1" ht="13.5" customHeight="1">
      <c r="A57" s="485"/>
      <c r="B57" s="486"/>
      <c r="C57" s="487" t="s">
        <v>161</v>
      </c>
      <c r="D57" s="487"/>
      <c r="E57" s="488"/>
      <c r="F57" s="487"/>
      <c r="G57" s="488"/>
      <c r="H57" s="489"/>
      <c r="I57" s="489"/>
      <c r="J57" s="490"/>
      <c r="K57" s="491"/>
      <c r="M57" s="491"/>
      <c r="N57" s="492"/>
      <c r="O57" s="466"/>
      <c r="P57" s="483"/>
      <c r="Q57" s="484"/>
    </row>
    <row r="58" spans="1:17" s="431" customFormat="1" ht="9" customHeight="1">
      <c r="A58" s="493"/>
      <c r="B58" s="494"/>
      <c r="C58" s="494"/>
      <c r="D58" s="494"/>
      <c r="E58" s="494"/>
      <c r="F58" s="494"/>
      <c r="G58" s="494"/>
      <c r="H58" s="494"/>
      <c r="I58" s="495"/>
      <c r="J58" s="495"/>
      <c r="K58" s="495"/>
      <c r="L58" s="495"/>
      <c r="M58" s="495"/>
      <c r="N58" s="492"/>
      <c r="O58" s="466"/>
      <c r="P58" s="483"/>
      <c r="Q58" s="484"/>
    </row>
    <row r="59" spans="1:17" s="431" customFormat="1" ht="9" customHeight="1">
      <c r="A59" s="493"/>
      <c r="B59" s="494"/>
      <c r="C59" s="494"/>
      <c r="D59" s="494"/>
      <c r="E59" s="494"/>
      <c r="F59" s="494"/>
      <c r="G59" s="494"/>
      <c r="H59" s="494"/>
      <c r="I59" s="496"/>
      <c r="J59" s="495"/>
      <c r="K59" s="496"/>
      <c r="L59" s="497"/>
      <c r="M59" s="497"/>
      <c r="N59" s="492"/>
      <c r="O59" s="466"/>
      <c r="P59" s="483"/>
      <c r="Q59" s="484"/>
    </row>
    <row r="60" spans="1:17" s="431" customFormat="1" ht="9" customHeight="1">
      <c r="A60" s="493"/>
      <c r="B60" s="494"/>
      <c r="C60" s="494"/>
      <c r="D60" s="494"/>
      <c r="E60" s="494"/>
      <c r="F60" s="494"/>
      <c r="G60" s="494"/>
      <c r="H60" s="494"/>
      <c r="I60" s="496"/>
      <c r="J60" s="495"/>
      <c r="K60" s="496"/>
      <c r="L60" s="497"/>
      <c r="M60" s="497"/>
      <c r="N60" s="492"/>
      <c r="O60" s="466"/>
      <c r="P60" s="483"/>
      <c r="Q60" s="484"/>
    </row>
    <row r="61" spans="1:17" s="431" customFormat="1" ht="9" customHeight="1">
      <c r="A61" s="498"/>
      <c r="B61" s="494"/>
      <c r="C61" s="494"/>
      <c r="D61" s="494"/>
      <c r="E61" s="494"/>
      <c r="F61" s="494"/>
      <c r="G61" s="494"/>
      <c r="H61" s="494"/>
      <c r="I61" s="496"/>
      <c r="J61" s="495"/>
      <c r="K61" s="496"/>
      <c r="L61" s="497"/>
      <c r="M61" s="497"/>
      <c r="N61" s="492"/>
      <c r="O61" s="466"/>
      <c r="P61" s="483"/>
      <c r="Q61" s="484"/>
    </row>
    <row r="62" spans="1:17" s="431" customFormat="1" ht="9" customHeight="1">
      <c r="A62" s="498"/>
      <c r="B62" s="494"/>
      <c r="C62" s="494"/>
      <c r="D62" s="494"/>
      <c r="E62" s="494"/>
      <c r="F62" s="494"/>
      <c r="G62" s="494"/>
      <c r="H62" s="494"/>
      <c r="I62" s="491"/>
      <c r="J62" s="495"/>
      <c r="K62" s="491"/>
      <c r="L62" s="497"/>
      <c r="M62" s="491"/>
      <c r="N62" s="492"/>
      <c r="O62" s="466"/>
      <c r="P62" s="483"/>
      <c r="Q62" s="484"/>
    </row>
    <row r="63" spans="1:17" s="431" customFormat="1" ht="9" customHeight="1">
      <c r="A63" s="493"/>
      <c r="B63" s="494"/>
      <c r="C63" s="494"/>
      <c r="D63" s="494"/>
      <c r="E63" s="494"/>
      <c r="F63" s="494"/>
      <c r="G63" s="494"/>
      <c r="H63" s="494"/>
      <c r="I63" s="496"/>
      <c r="J63" s="495"/>
      <c r="K63" s="496"/>
      <c r="L63" s="497"/>
      <c r="M63" s="497"/>
      <c r="N63" s="492"/>
      <c r="O63" s="466"/>
      <c r="P63" s="483"/>
      <c r="Q63" s="484"/>
    </row>
    <row r="64" spans="1:17" s="431" customFormat="1" ht="9" customHeight="1">
      <c r="A64" s="493"/>
      <c r="B64" s="494"/>
      <c r="C64" s="494"/>
      <c r="D64" s="494"/>
      <c r="E64" s="494"/>
      <c r="F64" s="494"/>
      <c r="G64" s="494"/>
      <c r="H64" s="494"/>
      <c r="I64" s="496"/>
      <c r="J64" s="495"/>
      <c r="K64" s="496"/>
      <c r="L64" s="497"/>
      <c r="M64" s="497"/>
      <c r="N64" s="492"/>
      <c r="O64" s="466"/>
      <c r="P64" s="483"/>
      <c r="Q64" s="484"/>
    </row>
    <row r="65" spans="1:17" s="431" customFormat="1" ht="9" customHeight="1">
      <c r="A65" s="493"/>
      <c r="B65" s="494"/>
      <c r="C65" s="494"/>
      <c r="D65" s="494"/>
      <c r="E65" s="494"/>
      <c r="F65" s="494"/>
      <c r="G65" s="494"/>
      <c r="H65" s="494"/>
      <c r="I65" s="496"/>
      <c r="J65" s="495"/>
      <c r="K65" s="496"/>
      <c r="L65" s="497"/>
      <c r="M65" s="497"/>
      <c r="N65" s="492"/>
      <c r="O65" s="466"/>
      <c r="P65" s="483"/>
      <c r="Q65" s="484"/>
    </row>
    <row r="66" spans="1:17" s="431" customFormat="1" ht="9" customHeight="1">
      <c r="A66" s="499"/>
      <c r="B66" s="499"/>
      <c r="C66" s="492"/>
      <c r="D66" s="492"/>
      <c r="E66" s="483"/>
      <c r="F66" s="500"/>
      <c r="G66" s="469"/>
      <c r="H66" s="501"/>
      <c r="I66" s="478"/>
      <c r="J66" s="492"/>
      <c r="K66" s="466"/>
      <c r="L66" s="492"/>
      <c r="M66" s="466"/>
      <c r="N66" s="492"/>
      <c r="O66" s="466"/>
      <c r="P66" s="483"/>
      <c r="Q66" s="484"/>
    </row>
    <row r="67" spans="1:17" s="431" customFormat="1" ht="9" customHeight="1">
      <c r="A67" s="479"/>
      <c r="B67" s="456"/>
      <c r="C67" s="435"/>
      <c r="D67" s="435"/>
      <c r="E67" s="480"/>
      <c r="F67" s="435"/>
      <c r="G67" s="481"/>
      <c r="H67" s="438"/>
      <c r="I67" s="436"/>
      <c r="J67" s="452"/>
      <c r="K67" s="441"/>
      <c r="L67" s="438"/>
      <c r="M67" s="436"/>
      <c r="N67" s="438"/>
      <c r="O67" s="466"/>
      <c r="P67" s="483"/>
      <c r="Q67" s="484"/>
    </row>
    <row r="68" spans="1:17" s="431" customFormat="1" ht="9" customHeight="1">
      <c r="A68" s="437"/>
      <c r="B68" s="433"/>
      <c r="C68" s="435"/>
      <c r="D68" s="435"/>
      <c r="E68" s="480"/>
      <c r="F68" s="435"/>
      <c r="G68" s="482"/>
      <c r="H68" s="438"/>
      <c r="I68" s="436"/>
      <c r="J68" s="454"/>
      <c r="K68" s="455"/>
      <c r="L68" s="438"/>
      <c r="M68" s="436"/>
      <c r="N68" s="438"/>
      <c r="O68" s="466"/>
      <c r="P68" s="483"/>
      <c r="Q68" s="484"/>
    </row>
    <row r="69" spans="1:17" s="511" customFormat="1" ht="9" customHeight="1">
      <c r="A69" s="502"/>
      <c r="B69" s="503"/>
      <c r="C69" s="504"/>
      <c r="D69" s="504"/>
      <c r="E69" s="505"/>
      <c r="F69" s="504"/>
      <c r="G69" s="506"/>
      <c r="H69" s="507"/>
      <c r="I69" s="508"/>
      <c r="J69" s="507"/>
      <c r="K69" s="508"/>
      <c r="L69" s="507"/>
      <c r="M69" s="508"/>
      <c r="N69" s="507"/>
      <c r="O69" s="508"/>
      <c r="P69" s="509"/>
      <c r="Q69" s="510"/>
    </row>
    <row r="70" spans="1:16" s="523" customFormat="1" ht="6" customHeight="1">
      <c r="A70" s="502"/>
      <c r="B70" s="512"/>
      <c r="C70" s="513"/>
      <c r="D70" s="513"/>
      <c r="E70" s="514"/>
      <c r="F70" s="513"/>
      <c r="G70" s="515"/>
      <c r="H70" s="516"/>
      <c r="I70" s="517"/>
      <c r="J70" s="518"/>
      <c r="K70" s="519"/>
      <c r="L70" s="518"/>
      <c r="M70" s="519"/>
      <c r="N70" s="520"/>
      <c r="O70" s="521"/>
      <c r="P70" s="522"/>
    </row>
    <row r="71" ht="15.75" customHeight="1"/>
    <row r="72" ht="9" customHeight="1"/>
  </sheetData>
  <sheetProtection/>
  <mergeCells count="1">
    <mergeCell ref="E2:N2"/>
  </mergeCells>
  <conditionalFormatting sqref="G10 G18 G26 G34 G42 G50 K54 G66 I30 I14 K22">
    <cfRule type="expression" priority="18" dxfId="11" stopIfTrue="1">
      <formula>$L$1="CU"</formula>
    </cfRule>
  </conditionalFormatting>
  <conditionalFormatting sqref="F10 H30 F18 F26 F34 F42 F50 J54 J22 H14 F66">
    <cfRule type="expression" priority="15" dxfId="210" stopIfTrue="1">
      <formula>AND($L$1="CU",F10="Umpire")</formula>
    </cfRule>
    <cfRule type="expression" priority="16" dxfId="211" stopIfTrue="1">
      <formula>AND($L$1="CU",F10&lt;&gt;"Umpire",G10&lt;&gt;"")</formula>
    </cfRule>
    <cfRule type="expression" priority="17" dxfId="212" stopIfTrue="1">
      <formula>AND($L$1="CU",F10&lt;&gt;"Umpire")</formula>
    </cfRule>
  </conditionalFormatting>
  <conditionalFormatting sqref="B67 B11 B15 B19 B23 B27 B31 B35 B39 B43 B47 B51 B55 B7">
    <cfRule type="expression" priority="14" dxfId="219" stopIfTrue="1">
      <formula>AND($B7&lt;5,$C7&gt;0)</formula>
    </cfRule>
  </conditionalFormatting>
  <conditionalFormatting sqref="F67 F7 D7 F11 D11 F15 D15 F19 D19 F23 D23 F27 D27 F31 D31 F35 D35 F39 D39 F43 D43 F47 D47 F51 D51 F55 D55 D67">
    <cfRule type="expression" priority="13" dxfId="209" stopIfTrue="1">
      <formula>AND($B7&lt;5,$C7&gt;0)</formula>
    </cfRule>
  </conditionalFormatting>
  <conditionalFormatting sqref="F68 F8 D12 F12 D16 F16 D20 F20 D24 F24 D28 F28 D32 F32 D36 F36 C40:D40 F40 C44:D44 F44 C48:D48 F48 C52:D52 F52 C56:D56 F56 C68:D68 D8 H34 H26">
    <cfRule type="expression" priority="12" dxfId="209" stopIfTrue="1">
      <formula>AND($B7&lt;5,$C7&gt;0)</formula>
    </cfRule>
  </conditionalFormatting>
  <conditionalFormatting sqref="C39 C43 C47 C51 C55 C67 H33 H25">
    <cfRule type="cellIs" priority="10" dxfId="213" operator="equal" stopIfTrue="1">
      <formula>"Bye"</formula>
    </cfRule>
    <cfRule type="expression" priority="11" dxfId="209" stopIfTrue="1">
      <formula>AND($B25&lt;5,$C25&gt;0)</formula>
    </cfRule>
  </conditionalFormatting>
  <conditionalFormatting sqref="J30">
    <cfRule type="expression" priority="9" dxfId="209" stopIfTrue="1">
      <formula>AND($B29&lt;5,$C29&gt;0)</formula>
    </cfRule>
  </conditionalFormatting>
  <conditionalFormatting sqref="J29">
    <cfRule type="cellIs" priority="7" dxfId="213" operator="equal" stopIfTrue="1">
      <formula>"Bye"</formula>
    </cfRule>
    <cfRule type="expression" priority="8" dxfId="209" stopIfTrue="1">
      <formula>AND($B29&lt;5,$C29&gt;0)</formula>
    </cfRule>
  </conditionalFormatting>
  <conditionalFormatting sqref="C12 C16 C20 C24 C28 C32 C36 C8">
    <cfRule type="expression" priority="3" dxfId="209" stopIfTrue="1">
      <formula>AND($B7&lt;5,$C7&gt;0)</formula>
    </cfRule>
  </conditionalFormatting>
  <conditionalFormatting sqref="C7 C11 C15 C19 C23 C27 C31 C35">
    <cfRule type="cellIs" priority="1" dxfId="213" operator="equal" stopIfTrue="1">
      <formula>"Bye"</formula>
    </cfRule>
    <cfRule type="expression" priority="2" dxfId="209" stopIfTrue="1">
      <formula>AND($B7&lt;5,$C7&gt;0)</formula>
    </cfRule>
  </conditionalFormatting>
  <conditionalFormatting sqref="H46">
    <cfRule type="expression" priority="42" dxfId="210" stopIfTrue="1">
      <formula>AND($L$1="CU",H46="Umpire")</formula>
    </cfRule>
    <cfRule type="expression" priority="43" dxfId="211" stopIfTrue="1">
      <formula>AND($L$1="CU",H46&lt;&gt;"Umpire",'парыМ14 '!#REF!&lt;&gt;"")</formula>
    </cfRule>
    <cfRule type="expression" priority="44" dxfId="212" stopIfTrue="1">
      <formula>AND($L$1="CU",H46&lt;&gt;"Umpire")</formula>
    </cfRule>
  </conditionalFormatting>
  <printOptions horizontalCentered="1"/>
  <pageMargins left="0.35433070866141736" right="0.35433070866141736" top="0.3937007874015748" bottom="0.3937007874015748" header="0" footer="0"/>
  <pageSetup fitToHeight="1" fitToWidth="1" horizontalDpi="300" verticalDpi="3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Q70"/>
  <sheetViews>
    <sheetView showGridLines="0" showZeros="0" zoomScalePageLayoutView="0" workbookViewId="0" topLeftCell="A1">
      <selection activeCell="G44" sqref="G44"/>
    </sheetView>
  </sheetViews>
  <sheetFormatPr defaultColWidth="9.140625" defaultRowHeight="15"/>
  <cols>
    <col min="1" max="1" width="3.28125" style="524" customWidth="1"/>
    <col min="2" max="2" width="7.00390625" style="524" customWidth="1"/>
    <col min="3" max="3" width="23.8515625" style="524" customWidth="1"/>
    <col min="4" max="4" width="2.7109375" style="524" customWidth="1"/>
    <col min="5" max="5" width="7.7109375" style="524" customWidth="1"/>
    <col min="6" max="6" width="5.8515625" style="524" customWidth="1"/>
    <col min="7" max="7" width="1.7109375" style="525" customWidth="1"/>
    <col min="8" max="8" width="10.7109375" style="526" customWidth="1"/>
    <col min="9" max="9" width="1.7109375" style="527" customWidth="1"/>
    <col min="10" max="10" width="10.7109375" style="526" customWidth="1"/>
    <col min="11" max="11" width="1.7109375" style="528" customWidth="1"/>
    <col min="12" max="12" width="10.7109375" style="526" customWidth="1"/>
    <col min="13" max="13" width="1.7109375" style="527" customWidth="1"/>
    <col min="14" max="14" width="10.7109375" style="526" customWidth="1"/>
    <col min="15" max="15" width="1.7109375" style="528" customWidth="1"/>
    <col min="16" max="16" width="0" style="524" hidden="1" customWidth="1"/>
    <col min="17" max="16384" width="9.140625" style="524" customWidth="1"/>
  </cols>
  <sheetData>
    <row r="1" spans="1:15" s="385" customFormat="1" ht="25.5" customHeight="1">
      <c r="A1" s="375"/>
      <c r="B1" s="376"/>
      <c r="C1" s="376"/>
      <c r="D1" s="377"/>
      <c r="E1" s="378" t="s">
        <v>1</v>
      </c>
      <c r="F1" s="379"/>
      <c r="G1" s="378"/>
      <c r="H1" s="380"/>
      <c r="I1" s="381"/>
      <c r="J1" s="380"/>
      <c r="K1" s="381"/>
      <c r="L1" s="382"/>
      <c r="M1" s="381"/>
      <c r="N1" s="383"/>
      <c r="O1" s="384"/>
    </row>
    <row r="2" spans="1:15" s="391" customFormat="1" ht="15.75">
      <c r="A2" s="386"/>
      <c r="B2" s="387" t="s">
        <v>163</v>
      </c>
      <c r="C2" s="388"/>
      <c r="D2" s="389"/>
      <c r="E2" s="600" t="s">
        <v>3</v>
      </c>
      <c r="F2" s="600"/>
      <c r="G2" s="600"/>
      <c r="H2" s="600"/>
      <c r="I2" s="600"/>
      <c r="J2" s="600"/>
      <c r="K2" s="600"/>
      <c r="L2" s="600"/>
      <c r="M2" s="600"/>
      <c r="N2" s="600"/>
      <c r="O2" s="390"/>
    </row>
    <row r="3" spans="1:15" s="398" customFormat="1" ht="11.25" customHeight="1">
      <c r="A3" s="392"/>
      <c r="B3" s="392"/>
      <c r="C3" s="392"/>
      <c r="D3" s="392"/>
      <c r="E3" s="392"/>
      <c r="F3" s="393"/>
      <c r="G3" s="394"/>
      <c r="H3" s="393"/>
      <c r="I3" s="395"/>
      <c r="J3" s="393"/>
      <c r="K3" s="396"/>
      <c r="L3" s="397"/>
      <c r="M3" s="396"/>
      <c r="N3" s="397"/>
      <c r="O3" s="396" t="s">
        <v>78</v>
      </c>
    </row>
    <row r="4" spans="1:15" s="406" customFormat="1" ht="11.25" customHeight="1" thickBot="1">
      <c r="A4" s="399"/>
      <c r="B4" s="399"/>
      <c r="C4" s="399"/>
      <c r="D4" s="399"/>
      <c r="E4" s="400"/>
      <c r="F4" s="399"/>
      <c r="G4" s="401"/>
      <c r="H4" s="402"/>
      <c r="I4" s="401"/>
      <c r="J4" s="403"/>
      <c r="K4" s="404"/>
      <c r="L4" s="399"/>
      <c r="M4" s="401"/>
      <c r="N4" s="399"/>
      <c r="O4" s="405" t="s">
        <v>7</v>
      </c>
    </row>
    <row r="5" spans="1:15" s="413" customFormat="1" ht="9.75">
      <c r="A5" s="407"/>
      <c r="B5" s="408"/>
      <c r="C5" s="409"/>
      <c r="D5" s="409"/>
      <c r="E5" s="410"/>
      <c r="F5" s="409"/>
      <c r="G5" s="411"/>
      <c r="H5" s="408"/>
      <c r="I5" s="411"/>
      <c r="J5" s="408"/>
      <c r="K5" s="411"/>
      <c r="L5" s="408"/>
      <c r="M5" s="411"/>
      <c r="N5" s="408"/>
      <c r="O5" s="412"/>
    </row>
    <row r="6" spans="1:15" s="413" customFormat="1" ht="3.75" customHeight="1">
      <c r="A6" s="414"/>
      <c r="B6" s="415"/>
      <c r="C6" s="416"/>
      <c r="D6" s="416"/>
      <c r="E6" s="417"/>
      <c r="F6" s="416"/>
      <c r="G6" s="418"/>
      <c r="H6" s="419"/>
      <c r="I6" s="420"/>
      <c r="J6" s="419"/>
      <c r="K6" s="420"/>
      <c r="L6" s="419"/>
      <c r="M6" s="420"/>
      <c r="N6" s="419"/>
      <c r="O6" s="421"/>
    </row>
    <row r="7" spans="1:16" s="431" customFormat="1" ht="10.5" customHeight="1">
      <c r="A7" s="422"/>
      <c r="B7" s="423">
        <v>1</v>
      </c>
      <c r="C7" s="424" t="s">
        <v>198</v>
      </c>
      <c r="D7" s="424"/>
      <c r="E7" s="425"/>
      <c r="F7" s="424"/>
      <c r="G7" s="426"/>
      <c r="H7" s="427"/>
      <c r="I7" s="428"/>
      <c r="J7" s="427"/>
      <c r="K7" s="428"/>
      <c r="L7" s="427"/>
      <c r="M7" s="428"/>
      <c r="N7" s="427"/>
      <c r="O7" s="429"/>
      <c r="P7" s="430"/>
    </row>
    <row r="8" spans="1:16" s="431" customFormat="1" ht="9" customHeight="1">
      <c r="A8" s="432"/>
      <c r="B8" s="433"/>
      <c r="C8" s="424" t="s">
        <v>199</v>
      </c>
      <c r="D8" s="424"/>
      <c r="E8" s="425"/>
      <c r="F8" s="424"/>
      <c r="G8" s="434"/>
      <c r="H8" s="435"/>
      <c r="I8" s="436"/>
      <c r="J8" s="427"/>
      <c r="K8" s="428"/>
      <c r="L8" s="427"/>
      <c r="M8" s="428"/>
      <c r="N8" s="427"/>
      <c r="O8" s="429"/>
      <c r="P8" s="430"/>
    </row>
    <row r="9" spans="1:16" s="431" customFormat="1" ht="9" customHeight="1">
      <c r="A9" s="432"/>
      <c r="B9" s="437"/>
      <c r="C9" s="438"/>
      <c r="D9" s="438"/>
      <c r="E9" s="439"/>
      <c r="F9" s="438"/>
      <c r="G9" s="440"/>
      <c r="H9" s="531" t="s">
        <v>104</v>
      </c>
      <c r="I9" s="441"/>
      <c r="J9" s="427"/>
      <c r="K9" s="428"/>
      <c r="L9" s="427"/>
      <c r="M9" s="428"/>
      <c r="N9" s="427"/>
      <c r="O9" s="429"/>
      <c r="P9" s="430"/>
    </row>
    <row r="10" spans="1:16" s="431" customFormat="1" ht="9" customHeight="1">
      <c r="A10" s="432"/>
      <c r="B10" s="442"/>
      <c r="C10" s="427"/>
      <c r="D10" s="427"/>
      <c r="E10" s="443"/>
      <c r="F10" s="444"/>
      <c r="G10" s="445"/>
      <c r="H10" s="532" t="s">
        <v>135</v>
      </c>
      <c r="I10" s="447"/>
      <c r="J10" s="438"/>
      <c r="K10" s="436"/>
      <c r="L10" s="427"/>
      <c r="M10" s="428"/>
      <c r="N10" s="427"/>
      <c r="O10" s="429"/>
      <c r="P10" s="430"/>
    </row>
    <row r="11" spans="1:16" s="431" customFormat="1" ht="9" customHeight="1">
      <c r="A11" s="432"/>
      <c r="B11" s="423"/>
      <c r="C11" s="448" t="s">
        <v>20</v>
      </c>
      <c r="D11" s="448"/>
      <c r="E11" s="449"/>
      <c r="F11" s="448"/>
      <c r="G11" s="450"/>
      <c r="H11" s="530"/>
      <c r="I11" s="451"/>
      <c r="J11" s="452"/>
      <c r="K11" s="441"/>
      <c r="L11" s="427"/>
      <c r="M11" s="428"/>
      <c r="N11" s="427"/>
      <c r="O11" s="429"/>
      <c r="P11" s="430"/>
    </row>
    <row r="12" spans="1:16" s="431" customFormat="1" ht="9" customHeight="1">
      <c r="A12" s="432"/>
      <c r="B12" s="433"/>
      <c r="C12" s="448"/>
      <c r="D12" s="448"/>
      <c r="E12" s="449"/>
      <c r="F12" s="448"/>
      <c r="G12" s="453"/>
      <c r="H12" s="530"/>
      <c r="I12" s="451"/>
      <c r="J12" s="454"/>
      <c r="K12" s="455"/>
      <c r="L12" s="427"/>
      <c r="M12" s="428"/>
      <c r="N12" s="427"/>
      <c r="O12" s="429"/>
      <c r="P12" s="430"/>
    </row>
    <row r="13" spans="1:16" s="431" customFormat="1" ht="9" customHeight="1">
      <c r="A13" s="432"/>
      <c r="B13" s="456"/>
      <c r="C13" s="438"/>
      <c r="D13" s="438"/>
      <c r="E13" s="439"/>
      <c r="F13" s="438"/>
      <c r="G13" s="457"/>
      <c r="H13" s="533"/>
      <c r="I13" s="451"/>
      <c r="J13" s="531" t="s">
        <v>104</v>
      </c>
      <c r="K13" s="436"/>
      <c r="L13" s="427"/>
      <c r="M13" s="428"/>
      <c r="N13" s="427"/>
      <c r="O13" s="429"/>
      <c r="P13" s="430"/>
    </row>
    <row r="14" spans="1:16" s="431" customFormat="1" ht="9" customHeight="1">
      <c r="A14" s="432"/>
      <c r="B14" s="458"/>
      <c r="C14" s="427"/>
      <c r="D14" s="427"/>
      <c r="E14" s="443"/>
      <c r="F14" s="427"/>
      <c r="G14" s="459"/>
      <c r="H14" s="534"/>
      <c r="I14" s="445"/>
      <c r="J14" s="532" t="s">
        <v>135</v>
      </c>
      <c r="K14" s="447"/>
      <c r="L14" s="438"/>
      <c r="M14" s="436"/>
      <c r="N14" s="427"/>
      <c r="O14" s="429"/>
      <c r="P14" s="430"/>
    </row>
    <row r="15" spans="1:16" s="431" customFormat="1" ht="9" customHeight="1">
      <c r="A15" s="460"/>
      <c r="B15" s="423"/>
      <c r="C15" s="448" t="s">
        <v>20</v>
      </c>
      <c r="D15" s="448"/>
      <c r="E15" s="449"/>
      <c r="F15" s="448"/>
      <c r="G15" s="461"/>
      <c r="H15" s="533"/>
      <c r="I15" s="451"/>
      <c r="J15" s="533" t="s">
        <v>142</v>
      </c>
      <c r="K15" s="451"/>
      <c r="L15" s="452"/>
      <c r="M15" s="436"/>
      <c r="N15" s="427"/>
      <c r="O15" s="429"/>
      <c r="P15" s="430"/>
    </row>
    <row r="16" spans="1:16" s="431" customFormat="1" ht="9" customHeight="1">
      <c r="A16" s="432"/>
      <c r="B16" s="433"/>
      <c r="C16" s="448"/>
      <c r="D16" s="448"/>
      <c r="E16" s="449"/>
      <c r="F16" s="448"/>
      <c r="G16" s="453"/>
      <c r="H16" s="530"/>
      <c r="I16" s="451"/>
      <c r="J16" s="533"/>
      <c r="K16" s="451"/>
      <c r="L16" s="438"/>
      <c r="M16" s="436"/>
      <c r="N16" s="427"/>
      <c r="O16" s="429"/>
      <c r="P16" s="430"/>
    </row>
    <row r="17" spans="1:16" s="431" customFormat="1" ht="9" customHeight="1">
      <c r="A17" s="432"/>
      <c r="B17" s="456"/>
      <c r="C17" s="438"/>
      <c r="D17" s="438"/>
      <c r="E17" s="439"/>
      <c r="F17" s="438"/>
      <c r="G17" s="440"/>
      <c r="H17" s="531" t="s">
        <v>124</v>
      </c>
      <c r="I17" s="462"/>
      <c r="J17" s="533"/>
      <c r="K17" s="451"/>
      <c r="L17" s="438"/>
      <c r="M17" s="436"/>
      <c r="N17" s="427"/>
      <c r="O17" s="429"/>
      <c r="P17" s="430"/>
    </row>
    <row r="18" spans="1:16" s="431" customFormat="1" ht="9" customHeight="1">
      <c r="A18" s="432"/>
      <c r="B18" s="458"/>
      <c r="C18" s="427"/>
      <c r="D18" s="427"/>
      <c r="E18" s="443"/>
      <c r="F18" s="444"/>
      <c r="G18" s="445"/>
      <c r="H18" s="532" t="s">
        <v>138</v>
      </c>
      <c r="I18" s="463"/>
      <c r="J18" s="530"/>
      <c r="K18" s="451"/>
      <c r="L18" s="438"/>
      <c r="M18" s="436"/>
      <c r="N18" s="427"/>
      <c r="O18" s="429"/>
      <c r="P18" s="430"/>
    </row>
    <row r="19" spans="1:16" s="431" customFormat="1" ht="9" customHeight="1">
      <c r="A19" s="432"/>
      <c r="B19" s="423"/>
      <c r="C19" s="448" t="s">
        <v>204</v>
      </c>
      <c r="D19" s="448"/>
      <c r="E19" s="449"/>
      <c r="F19" s="448"/>
      <c r="G19" s="450"/>
      <c r="H19" s="530"/>
      <c r="I19" s="436"/>
      <c r="J19" s="538"/>
      <c r="K19" s="462"/>
      <c r="L19" s="438"/>
      <c r="M19" s="436"/>
      <c r="N19" s="427"/>
      <c r="O19" s="429"/>
      <c r="P19" s="430"/>
    </row>
    <row r="20" spans="1:16" s="431" customFormat="1" ht="9" customHeight="1">
      <c r="A20" s="432"/>
      <c r="B20" s="433"/>
      <c r="C20" s="448" t="s">
        <v>205</v>
      </c>
      <c r="D20" s="448"/>
      <c r="E20" s="449"/>
      <c r="F20" s="448"/>
      <c r="G20" s="453"/>
      <c r="H20" s="530"/>
      <c r="I20" s="436"/>
      <c r="J20" s="539"/>
      <c r="K20" s="464"/>
      <c r="L20" s="438"/>
      <c r="M20" s="436"/>
      <c r="N20" s="427"/>
      <c r="O20" s="429"/>
      <c r="P20" s="430"/>
    </row>
    <row r="21" spans="1:16" s="431" customFormat="1" ht="9" customHeight="1">
      <c r="A21" s="432"/>
      <c r="B21" s="437"/>
      <c r="C21" s="438"/>
      <c r="D21" s="438"/>
      <c r="E21" s="439"/>
      <c r="F21" s="438"/>
      <c r="G21" s="457"/>
      <c r="H21" s="533"/>
      <c r="I21" s="428"/>
      <c r="J21" s="530"/>
      <c r="K21" s="451"/>
      <c r="L21" s="559" t="s">
        <v>104</v>
      </c>
      <c r="M21" s="436"/>
      <c r="N21" s="427"/>
      <c r="O21" s="429"/>
      <c r="P21" s="430"/>
    </row>
    <row r="22" spans="1:16" s="431" customFormat="1" ht="9" customHeight="1">
      <c r="A22" s="432"/>
      <c r="B22" s="442"/>
      <c r="C22" s="427"/>
      <c r="D22" s="427"/>
      <c r="E22" s="443"/>
      <c r="F22" s="427"/>
      <c r="G22" s="459"/>
      <c r="H22" s="533"/>
      <c r="I22" s="428"/>
      <c r="J22" s="540"/>
      <c r="K22" s="445"/>
      <c r="L22" s="561" t="s">
        <v>135</v>
      </c>
      <c r="M22" s="447"/>
      <c r="N22" s="438"/>
      <c r="O22" s="466"/>
      <c r="P22" s="430"/>
    </row>
    <row r="23" spans="1:16" s="431" customFormat="1" ht="9" customHeight="1">
      <c r="A23" s="432"/>
      <c r="B23" s="423"/>
      <c r="C23" s="448" t="s">
        <v>202</v>
      </c>
      <c r="D23" s="448"/>
      <c r="E23" s="449"/>
      <c r="F23" s="448"/>
      <c r="G23" s="461"/>
      <c r="H23" s="533"/>
      <c r="I23" s="428"/>
      <c r="J23" s="533"/>
      <c r="K23" s="451"/>
      <c r="L23" s="562" t="s">
        <v>145</v>
      </c>
      <c r="M23" s="467"/>
      <c r="N23" s="427"/>
      <c r="O23" s="466"/>
      <c r="P23" s="430"/>
    </row>
    <row r="24" spans="1:16" s="431" customFormat="1" ht="9" customHeight="1">
      <c r="A24" s="432"/>
      <c r="B24" s="433"/>
      <c r="C24" s="448" t="s">
        <v>203</v>
      </c>
      <c r="D24" s="448"/>
      <c r="E24" s="449"/>
      <c r="F24" s="448"/>
      <c r="G24" s="453"/>
      <c r="H24" s="530"/>
      <c r="I24" s="436"/>
      <c r="J24" s="533"/>
      <c r="K24" s="451"/>
      <c r="L24" s="438"/>
      <c r="M24" s="436"/>
      <c r="N24" s="427"/>
      <c r="O24" s="466"/>
      <c r="P24" s="430"/>
    </row>
    <row r="25" spans="1:16" s="431" customFormat="1" ht="9" customHeight="1">
      <c r="A25" s="432"/>
      <c r="B25" s="437"/>
      <c r="C25" s="438"/>
      <c r="D25" s="438"/>
      <c r="E25" s="439"/>
      <c r="F25" s="438"/>
      <c r="G25" s="468"/>
      <c r="H25" s="535" t="s">
        <v>128</v>
      </c>
      <c r="I25" s="441"/>
      <c r="J25" s="533"/>
      <c r="K25" s="451"/>
      <c r="L25" s="438"/>
      <c r="M25" s="436"/>
      <c r="N25" s="427"/>
      <c r="O25" s="466"/>
      <c r="P25" s="430"/>
    </row>
    <row r="26" spans="1:16" s="431" customFormat="1" ht="9" customHeight="1">
      <c r="A26" s="432"/>
      <c r="B26" s="442"/>
      <c r="C26" s="427"/>
      <c r="D26" s="427"/>
      <c r="E26" s="443"/>
      <c r="F26" s="444"/>
      <c r="G26" s="469"/>
      <c r="H26" s="536" t="s">
        <v>137</v>
      </c>
      <c r="I26" s="447"/>
      <c r="J26" s="530"/>
      <c r="K26" s="451"/>
      <c r="L26" s="438"/>
      <c r="M26" s="436"/>
      <c r="N26" s="427"/>
      <c r="O26" s="466"/>
      <c r="P26" s="430"/>
    </row>
    <row r="27" spans="1:16" s="431" customFormat="1" ht="9" customHeight="1">
      <c r="A27" s="432"/>
      <c r="B27" s="423"/>
      <c r="C27" s="448" t="s">
        <v>20</v>
      </c>
      <c r="D27" s="448"/>
      <c r="E27" s="449"/>
      <c r="F27" s="448"/>
      <c r="G27" s="450"/>
      <c r="H27" s="530"/>
      <c r="I27" s="451"/>
      <c r="J27" s="538"/>
      <c r="K27" s="462"/>
      <c r="L27" s="438"/>
      <c r="M27" s="436"/>
      <c r="N27" s="427"/>
      <c r="O27" s="466"/>
      <c r="P27" s="430"/>
    </row>
    <row r="28" spans="1:16" s="431" customFormat="1" ht="9" customHeight="1">
      <c r="A28" s="432"/>
      <c r="B28" s="433"/>
      <c r="C28" s="448"/>
      <c r="D28" s="448"/>
      <c r="E28" s="449"/>
      <c r="F28" s="448"/>
      <c r="G28" s="453"/>
      <c r="H28" s="530"/>
      <c r="I28" s="451"/>
      <c r="J28" s="539"/>
      <c r="K28" s="464"/>
      <c r="L28" s="438"/>
      <c r="M28" s="436"/>
      <c r="N28" s="427"/>
      <c r="O28" s="466"/>
      <c r="P28" s="430"/>
    </row>
    <row r="29" spans="1:16" s="431" customFormat="1" ht="9" customHeight="1">
      <c r="A29" s="432"/>
      <c r="B29" s="456"/>
      <c r="C29" s="438"/>
      <c r="D29" s="438"/>
      <c r="E29" s="439"/>
      <c r="F29" s="438"/>
      <c r="G29" s="457"/>
      <c r="H29" s="533"/>
      <c r="I29" s="451"/>
      <c r="J29" s="535" t="s">
        <v>134</v>
      </c>
      <c r="K29" s="451"/>
      <c r="L29" s="438"/>
      <c r="M29" s="436"/>
      <c r="N29" s="427"/>
      <c r="O29" s="466"/>
      <c r="P29" s="430"/>
    </row>
    <row r="30" spans="1:16" s="431" customFormat="1" ht="9" customHeight="1">
      <c r="A30" s="432"/>
      <c r="B30" s="458"/>
      <c r="C30" s="427"/>
      <c r="D30" s="427"/>
      <c r="E30" s="443"/>
      <c r="F30" s="427"/>
      <c r="G30" s="459"/>
      <c r="H30" s="534"/>
      <c r="I30" s="445"/>
      <c r="J30" s="536" t="s">
        <v>136</v>
      </c>
      <c r="K30" s="463"/>
      <c r="L30" s="438"/>
      <c r="M30" s="436"/>
      <c r="N30" s="427"/>
      <c r="O30" s="466"/>
      <c r="P30" s="430"/>
    </row>
    <row r="31" spans="1:16" s="431" customFormat="1" ht="9" customHeight="1">
      <c r="A31" s="460"/>
      <c r="B31" s="423"/>
      <c r="C31" s="448" t="s">
        <v>20</v>
      </c>
      <c r="D31" s="448"/>
      <c r="E31" s="449"/>
      <c r="F31" s="448"/>
      <c r="G31" s="461"/>
      <c r="H31" s="533"/>
      <c r="I31" s="451"/>
      <c r="J31" s="533" t="s">
        <v>229</v>
      </c>
      <c r="K31" s="467"/>
      <c r="L31" s="452"/>
      <c r="M31" s="436"/>
      <c r="N31" s="427"/>
      <c r="O31" s="466"/>
      <c r="P31" s="430"/>
    </row>
    <row r="32" spans="1:16" s="431" customFormat="1" ht="9" customHeight="1">
      <c r="A32" s="432"/>
      <c r="B32" s="433"/>
      <c r="C32" s="448"/>
      <c r="D32" s="448"/>
      <c r="E32" s="449"/>
      <c r="F32" s="448"/>
      <c r="G32" s="453"/>
      <c r="H32" s="530"/>
      <c r="I32" s="451"/>
      <c r="J32" s="427"/>
      <c r="K32" s="436"/>
      <c r="L32" s="438"/>
      <c r="M32" s="436"/>
      <c r="N32" s="427"/>
      <c r="O32" s="466"/>
      <c r="P32" s="430"/>
    </row>
    <row r="33" spans="1:16" s="431" customFormat="1" ht="9" customHeight="1">
      <c r="A33" s="432"/>
      <c r="B33" s="456"/>
      <c r="C33" s="438"/>
      <c r="D33" s="438"/>
      <c r="E33" s="439"/>
      <c r="F33" s="438"/>
      <c r="G33" s="468"/>
      <c r="H33" s="535" t="s">
        <v>134</v>
      </c>
      <c r="I33" s="462"/>
      <c r="J33" s="427"/>
      <c r="K33" s="436"/>
      <c r="L33" s="438"/>
      <c r="M33" s="436"/>
      <c r="N33" s="427"/>
      <c r="O33" s="466"/>
      <c r="P33" s="430"/>
    </row>
    <row r="34" spans="1:16" s="431" customFormat="1" ht="9" customHeight="1">
      <c r="A34" s="432"/>
      <c r="B34" s="458"/>
      <c r="C34" s="427"/>
      <c r="D34" s="427"/>
      <c r="E34" s="443"/>
      <c r="F34" s="444"/>
      <c r="G34" s="469"/>
      <c r="H34" s="536" t="s">
        <v>136</v>
      </c>
      <c r="I34" s="463"/>
      <c r="J34" s="438"/>
      <c r="K34" s="436"/>
      <c r="L34" s="438"/>
      <c r="M34" s="436"/>
      <c r="N34" s="427"/>
      <c r="O34" s="466"/>
      <c r="P34" s="430"/>
    </row>
    <row r="35" spans="1:16" s="431" customFormat="1" ht="9" customHeight="1">
      <c r="A35" s="422"/>
      <c r="B35" s="423">
        <v>2</v>
      </c>
      <c r="C35" s="424" t="s">
        <v>200</v>
      </c>
      <c r="D35" s="424"/>
      <c r="E35" s="425"/>
      <c r="F35" s="424"/>
      <c r="G35" s="472"/>
      <c r="H35" s="438"/>
      <c r="I35" s="436"/>
      <c r="J35" s="452"/>
      <c r="K35" s="441"/>
      <c r="L35" s="438"/>
      <c r="M35" s="436"/>
      <c r="N35" s="427"/>
      <c r="O35" s="466"/>
      <c r="P35" s="430"/>
    </row>
    <row r="36" spans="1:16" s="431" customFormat="1" ht="9" customHeight="1">
      <c r="A36" s="432"/>
      <c r="B36" s="433"/>
      <c r="C36" s="473" t="s">
        <v>201</v>
      </c>
      <c r="D36" s="473"/>
      <c r="E36" s="474"/>
      <c r="F36" s="473"/>
      <c r="G36" s="434"/>
      <c r="H36" s="438"/>
      <c r="I36" s="436"/>
      <c r="J36" s="454"/>
      <c r="K36" s="455"/>
      <c r="L36" s="438"/>
      <c r="M36" s="436"/>
      <c r="N36" s="427"/>
      <c r="O36" s="466"/>
      <c r="P36" s="430"/>
    </row>
    <row r="37" spans="1:16" s="431" customFormat="1" ht="9" customHeight="1">
      <c r="A37" s="437"/>
      <c r="B37" s="456"/>
      <c r="C37" s="438"/>
      <c r="D37" s="438"/>
      <c r="E37" s="439"/>
      <c r="F37" s="438"/>
      <c r="G37" s="457"/>
      <c r="H37" s="438"/>
      <c r="I37" s="436"/>
      <c r="J37" s="438"/>
      <c r="K37" s="436"/>
      <c r="L37" s="436"/>
      <c r="M37" s="436"/>
      <c r="N37" s="475"/>
      <c r="O37" s="476"/>
      <c r="P37" s="430"/>
    </row>
    <row r="38" spans="1:16" s="431" customFormat="1" ht="9" customHeight="1">
      <c r="A38" s="437"/>
      <c r="B38" s="456"/>
      <c r="C38" s="438"/>
      <c r="D38" s="438"/>
      <c r="E38" s="439"/>
      <c r="F38" s="438"/>
      <c r="G38" s="457"/>
      <c r="H38" s="438"/>
      <c r="I38" s="436"/>
      <c r="O38" s="476"/>
      <c r="P38" s="430"/>
    </row>
    <row r="39" spans="1:11" s="431" customFormat="1" ht="9" customHeight="1">
      <c r="A39" s="433"/>
      <c r="B39" s="456"/>
      <c r="C39" s="438"/>
      <c r="D39" s="438"/>
      <c r="E39" s="439"/>
      <c r="F39" s="438"/>
      <c r="G39" s="457"/>
      <c r="H39" s="438"/>
      <c r="I39" s="436"/>
      <c r="J39" s="466"/>
      <c r="K39" s="430"/>
    </row>
    <row r="40" spans="1:11" s="431" customFormat="1" ht="9" customHeight="1">
      <c r="A40" s="437"/>
      <c r="B40" s="433"/>
      <c r="C40" s="438"/>
      <c r="D40" s="438"/>
      <c r="E40" s="439"/>
      <c r="F40" s="438"/>
      <c r="G40" s="455"/>
      <c r="H40" s="435"/>
      <c r="I40" s="436"/>
      <c r="J40" s="478"/>
      <c r="K40" s="430"/>
    </row>
    <row r="41" spans="1:11" s="431" customFormat="1" ht="9" customHeight="1">
      <c r="A41" s="437"/>
      <c r="B41" s="456"/>
      <c r="C41" s="438"/>
      <c r="D41" s="438"/>
      <c r="E41" s="439"/>
      <c r="F41" s="438"/>
      <c r="G41" s="457"/>
      <c r="H41" s="465"/>
      <c r="I41" s="441"/>
      <c r="J41" s="466"/>
      <c r="K41" s="430"/>
    </row>
    <row r="42" spans="1:11" s="431" customFormat="1" ht="9" customHeight="1">
      <c r="A42" s="437"/>
      <c r="B42" s="456"/>
      <c r="C42" s="438"/>
      <c r="D42" s="438"/>
      <c r="E42" s="439"/>
      <c r="F42" s="444"/>
      <c r="G42" s="469"/>
      <c r="H42" s="465"/>
      <c r="I42" s="455"/>
      <c r="J42" s="466"/>
      <c r="K42" s="430"/>
    </row>
    <row r="43" spans="1:11" s="431" customFormat="1" ht="9" customHeight="1">
      <c r="A43" s="437"/>
      <c r="B43" s="456"/>
      <c r="C43" s="438"/>
      <c r="D43" s="438"/>
      <c r="E43" s="439"/>
      <c r="F43" s="438"/>
      <c r="G43" s="457"/>
      <c r="H43" s="438"/>
      <c r="I43" s="436"/>
      <c r="J43" s="466"/>
      <c r="K43" s="430"/>
    </row>
    <row r="44" spans="1:11" s="431" customFormat="1" ht="9" customHeight="1">
      <c r="A44" s="437"/>
      <c r="B44" s="433"/>
      <c r="C44" s="438"/>
      <c r="D44" s="438"/>
      <c r="E44" s="439"/>
      <c r="F44" s="438"/>
      <c r="G44" s="455"/>
      <c r="H44" s="438"/>
      <c r="I44" s="436"/>
      <c r="J44" s="466"/>
      <c r="K44" s="430"/>
    </row>
    <row r="45" spans="1:11" s="431" customFormat="1" ht="9" customHeight="1">
      <c r="A45" s="437"/>
      <c r="B45" s="456"/>
      <c r="C45" s="438"/>
      <c r="D45" s="438"/>
      <c r="E45" s="439"/>
      <c r="F45" s="438"/>
      <c r="G45" s="457"/>
      <c r="H45" s="438"/>
      <c r="I45" s="436"/>
      <c r="J45" s="466"/>
      <c r="K45" s="430"/>
    </row>
    <row r="46" spans="1:11" s="431" customFormat="1" ht="9" customHeight="1">
      <c r="A46" s="437"/>
      <c r="B46" s="456"/>
      <c r="C46" s="438"/>
      <c r="D46" s="438"/>
      <c r="E46" s="439"/>
      <c r="F46" s="438"/>
      <c r="G46" s="457"/>
      <c r="H46" s="444"/>
      <c r="I46" s="469"/>
      <c r="J46" s="466"/>
      <c r="K46" s="430"/>
    </row>
    <row r="47" spans="1:11" s="431" customFormat="1" ht="9" customHeight="1">
      <c r="A47" s="433"/>
      <c r="B47" s="456"/>
      <c r="C47" s="438"/>
      <c r="D47" s="438"/>
      <c r="E47" s="439"/>
      <c r="F47" s="438"/>
      <c r="G47" s="457"/>
      <c r="H47" s="438"/>
      <c r="I47" s="436"/>
      <c r="J47" s="466"/>
      <c r="K47" s="430"/>
    </row>
    <row r="48" spans="1:11" s="431" customFormat="1" ht="9" customHeight="1">
      <c r="A48" s="437"/>
      <c r="B48" s="433"/>
      <c r="C48" s="438"/>
      <c r="D48" s="438"/>
      <c r="E48" s="439"/>
      <c r="F48" s="438"/>
      <c r="G48" s="455"/>
      <c r="H48" s="435"/>
      <c r="I48" s="436"/>
      <c r="J48" s="466"/>
      <c r="K48" s="430"/>
    </row>
    <row r="49" spans="1:16" s="431" customFormat="1" ht="9" customHeight="1">
      <c r="A49" s="437"/>
      <c r="B49" s="437"/>
      <c r="C49" s="438"/>
      <c r="D49" s="438"/>
      <c r="E49" s="439"/>
      <c r="F49" s="438"/>
      <c r="G49" s="457"/>
      <c r="H49" s="465"/>
      <c r="I49" s="441"/>
      <c r="J49" s="438"/>
      <c r="K49" s="436"/>
      <c r="L49" s="452"/>
      <c r="M49" s="436"/>
      <c r="N49" s="438"/>
      <c r="O49" s="466"/>
      <c r="P49" s="430"/>
    </row>
    <row r="50" spans="1:16" s="431" customFormat="1" ht="9" customHeight="1">
      <c r="A50" s="437"/>
      <c r="B50" s="437"/>
      <c r="C50" s="438"/>
      <c r="D50" s="438"/>
      <c r="E50" s="439"/>
      <c r="F50" s="444"/>
      <c r="G50" s="469"/>
      <c r="H50" s="465"/>
      <c r="I50" s="455"/>
      <c r="J50" s="438"/>
      <c r="K50" s="436"/>
      <c r="L50" s="438"/>
      <c r="M50" s="436"/>
      <c r="N50" s="438"/>
      <c r="O50" s="466"/>
      <c r="P50" s="430"/>
    </row>
    <row r="51" spans="1:16" s="431" customFormat="1" ht="9" customHeight="1">
      <c r="A51" s="479"/>
      <c r="B51" s="456"/>
      <c r="C51" s="435"/>
      <c r="D51" s="435"/>
      <c r="E51" s="480"/>
      <c r="F51" s="435"/>
      <c r="G51" s="481"/>
      <c r="H51" s="438"/>
      <c r="I51" s="436"/>
      <c r="J51" s="452"/>
      <c r="K51" s="441"/>
      <c r="L51" s="438"/>
      <c r="M51" s="436"/>
      <c r="N51" s="438"/>
      <c r="O51" s="466"/>
      <c r="P51" s="430"/>
    </row>
    <row r="52" spans="1:16" s="431" customFormat="1" ht="9" customHeight="1">
      <c r="A52" s="437"/>
      <c r="B52" s="433"/>
      <c r="C52" s="435"/>
      <c r="D52" s="435"/>
      <c r="E52" s="480"/>
      <c r="F52" s="435"/>
      <c r="G52" s="482"/>
      <c r="H52" s="438"/>
      <c r="I52" s="436"/>
      <c r="J52" s="454"/>
      <c r="K52" s="455"/>
      <c r="L52" s="438"/>
      <c r="M52" s="436"/>
      <c r="N52" s="438"/>
      <c r="O52" s="466"/>
      <c r="P52" s="430"/>
    </row>
    <row r="53" spans="1:16" s="431" customFormat="1" ht="9" customHeight="1">
      <c r="A53" s="437"/>
      <c r="B53" s="437"/>
      <c r="C53" s="438"/>
      <c r="D53" s="438"/>
      <c r="E53" s="439"/>
      <c r="F53" s="438"/>
      <c r="G53" s="457"/>
      <c r="H53" s="438"/>
      <c r="I53" s="436"/>
      <c r="J53" s="438"/>
      <c r="K53" s="436"/>
      <c r="L53" s="465"/>
      <c r="M53" s="436"/>
      <c r="N53" s="438"/>
      <c r="O53" s="466"/>
      <c r="P53" s="430"/>
    </row>
    <row r="54" spans="1:17" s="431" customFormat="1" ht="9" customHeight="1">
      <c r="A54" s="437"/>
      <c r="B54" s="437"/>
      <c r="C54" s="438"/>
      <c r="D54" s="438"/>
      <c r="E54" s="439"/>
      <c r="F54" s="438"/>
      <c r="G54" s="457"/>
      <c r="H54" s="438"/>
      <c r="I54" s="436"/>
      <c r="J54" s="444"/>
      <c r="K54" s="469"/>
      <c r="L54" s="465"/>
      <c r="M54" s="455"/>
      <c r="N54" s="438"/>
      <c r="O54" s="466"/>
      <c r="P54" s="483"/>
      <c r="Q54" s="484"/>
    </row>
    <row r="55" spans="1:17" s="431" customFormat="1" ht="9" customHeight="1">
      <c r="A55" s="433"/>
      <c r="B55" s="456"/>
      <c r="C55" s="438"/>
      <c r="D55" s="438"/>
      <c r="E55" s="439"/>
      <c r="F55" s="438"/>
      <c r="G55" s="457"/>
      <c r="H55" s="438"/>
      <c r="I55" s="436"/>
      <c r="J55" s="438"/>
      <c r="K55" s="436"/>
      <c r="L55" s="438"/>
      <c r="M55" s="436"/>
      <c r="N55" s="438"/>
      <c r="O55" s="466"/>
      <c r="P55" s="483"/>
      <c r="Q55" s="484"/>
    </row>
    <row r="56" spans="1:17" s="431" customFormat="1" ht="9" customHeight="1">
      <c r="A56" s="437"/>
      <c r="B56" s="433"/>
      <c r="C56" s="438"/>
      <c r="D56" s="438"/>
      <c r="E56" s="439"/>
      <c r="F56" s="438"/>
      <c r="G56" s="455"/>
      <c r="H56" s="435"/>
      <c r="I56" s="436"/>
      <c r="J56" s="438"/>
      <c r="K56" s="436"/>
      <c r="L56" s="438"/>
      <c r="M56" s="436"/>
      <c r="N56" s="438"/>
      <c r="O56" s="466"/>
      <c r="P56" s="483"/>
      <c r="Q56" s="484"/>
    </row>
    <row r="57" spans="1:17" s="431" customFormat="1" ht="13.5" customHeight="1">
      <c r="A57" s="485"/>
      <c r="B57" s="486"/>
      <c r="C57" s="487" t="s">
        <v>161</v>
      </c>
      <c r="D57" s="487"/>
      <c r="E57" s="488"/>
      <c r="F57" s="487"/>
      <c r="G57" s="488"/>
      <c r="H57" s="489"/>
      <c r="I57" s="489"/>
      <c r="J57" s="490"/>
      <c r="K57" s="491"/>
      <c r="M57" s="491"/>
      <c r="N57" s="492"/>
      <c r="O57" s="466"/>
      <c r="P57" s="483"/>
      <c r="Q57" s="484"/>
    </row>
    <row r="58" spans="1:17" s="431" customFormat="1" ht="9" customHeight="1">
      <c r="A58" s="493"/>
      <c r="B58" s="494"/>
      <c r="C58" s="494"/>
      <c r="D58" s="494"/>
      <c r="E58" s="494"/>
      <c r="F58" s="494"/>
      <c r="G58" s="494"/>
      <c r="H58" s="494"/>
      <c r="I58" s="495"/>
      <c r="J58" s="495"/>
      <c r="K58" s="495"/>
      <c r="L58" s="495"/>
      <c r="M58" s="495"/>
      <c r="N58" s="492"/>
      <c r="O58" s="466"/>
      <c r="P58" s="483"/>
      <c r="Q58" s="484"/>
    </row>
    <row r="59" spans="1:17" s="431" customFormat="1" ht="9" customHeight="1">
      <c r="A59" s="493"/>
      <c r="B59" s="494"/>
      <c r="C59" s="494"/>
      <c r="D59" s="494"/>
      <c r="E59" s="494"/>
      <c r="F59" s="494"/>
      <c r="G59" s="494"/>
      <c r="H59" s="494"/>
      <c r="I59" s="496"/>
      <c r="J59" s="495"/>
      <c r="K59" s="496"/>
      <c r="L59" s="497"/>
      <c r="M59" s="497"/>
      <c r="N59" s="492"/>
      <c r="O59" s="466"/>
      <c r="P59" s="483"/>
      <c r="Q59" s="484"/>
    </row>
    <row r="60" spans="1:17" s="431" customFormat="1" ht="9" customHeight="1">
      <c r="A60" s="493"/>
      <c r="B60" s="494"/>
      <c r="C60" s="494"/>
      <c r="D60" s="494"/>
      <c r="E60" s="494"/>
      <c r="F60" s="494"/>
      <c r="G60" s="494"/>
      <c r="H60" s="494"/>
      <c r="I60" s="496"/>
      <c r="J60" s="495"/>
      <c r="K60" s="496"/>
      <c r="L60" s="497"/>
      <c r="M60" s="497"/>
      <c r="N60" s="492"/>
      <c r="O60" s="466"/>
      <c r="P60" s="483"/>
      <c r="Q60" s="484"/>
    </row>
    <row r="61" spans="1:17" s="431" customFormat="1" ht="9" customHeight="1">
      <c r="A61" s="498"/>
      <c r="B61" s="494"/>
      <c r="C61" s="494"/>
      <c r="D61" s="494"/>
      <c r="E61" s="494"/>
      <c r="F61" s="494"/>
      <c r="G61" s="494"/>
      <c r="H61" s="494"/>
      <c r="I61" s="496"/>
      <c r="J61" s="495"/>
      <c r="K61" s="496"/>
      <c r="L61" s="497"/>
      <c r="M61" s="497"/>
      <c r="N61" s="492"/>
      <c r="O61" s="466"/>
      <c r="P61" s="483"/>
      <c r="Q61" s="484"/>
    </row>
    <row r="62" spans="1:17" s="431" customFormat="1" ht="9" customHeight="1">
      <c r="A62" s="498"/>
      <c r="B62" s="494"/>
      <c r="C62" s="494"/>
      <c r="D62" s="494"/>
      <c r="E62" s="494"/>
      <c r="F62" s="494"/>
      <c r="G62" s="494"/>
      <c r="H62" s="494"/>
      <c r="I62" s="491"/>
      <c r="J62" s="495"/>
      <c r="K62" s="491"/>
      <c r="L62" s="497"/>
      <c r="M62" s="491"/>
      <c r="N62" s="492"/>
      <c r="O62" s="466"/>
      <c r="P62" s="483"/>
      <c r="Q62" s="484"/>
    </row>
    <row r="63" spans="1:17" s="431" customFormat="1" ht="9" customHeight="1">
      <c r="A63" s="493"/>
      <c r="B63" s="494"/>
      <c r="C63" s="494"/>
      <c r="D63" s="494"/>
      <c r="E63" s="494"/>
      <c r="F63" s="494"/>
      <c r="G63" s="494"/>
      <c r="H63" s="494"/>
      <c r="I63" s="496"/>
      <c r="J63" s="495"/>
      <c r="K63" s="496"/>
      <c r="L63" s="497"/>
      <c r="M63" s="497"/>
      <c r="N63" s="492"/>
      <c r="O63" s="466"/>
      <c r="P63" s="483"/>
      <c r="Q63" s="484"/>
    </row>
    <row r="64" spans="1:17" s="431" customFormat="1" ht="9" customHeight="1">
      <c r="A64" s="493"/>
      <c r="B64" s="494"/>
      <c r="C64" s="494"/>
      <c r="D64" s="494"/>
      <c r="E64" s="494"/>
      <c r="F64" s="494"/>
      <c r="G64" s="494"/>
      <c r="H64" s="494"/>
      <c r="I64" s="496"/>
      <c r="J64" s="495"/>
      <c r="K64" s="496"/>
      <c r="L64" s="497"/>
      <c r="M64" s="497"/>
      <c r="N64" s="492"/>
      <c r="O64" s="466"/>
      <c r="P64" s="483"/>
      <c r="Q64" s="484"/>
    </row>
    <row r="65" spans="1:17" s="431" customFormat="1" ht="9" customHeight="1">
      <c r="A65" s="493"/>
      <c r="B65" s="494"/>
      <c r="C65" s="494"/>
      <c r="D65" s="494"/>
      <c r="E65" s="494"/>
      <c r="F65" s="494"/>
      <c r="G65" s="494"/>
      <c r="H65" s="494"/>
      <c r="I65" s="496"/>
      <c r="J65" s="495"/>
      <c r="K65" s="496"/>
      <c r="L65" s="497"/>
      <c r="M65" s="497"/>
      <c r="N65" s="492"/>
      <c r="O65" s="466"/>
      <c r="P65" s="483"/>
      <c r="Q65" s="484"/>
    </row>
    <row r="66" spans="1:17" s="431" customFormat="1" ht="9" customHeight="1">
      <c r="A66" s="499"/>
      <c r="B66" s="499"/>
      <c r="C66" s="492"/>
      <c r="D66" s="492"/>
      <c r="E66" s="483"/>
      <c r="F66" s="500"/>
      <c r="G66" s="469"/>
      <c r="H66" s="501"/>
      <c r="I66" s="478"/>
      <c r="J66" s="492"/>
      <c r="K66" s="466"/>
      <c r="L66" s="492"/>
      <c r="M66" s="466"/>
      <c r="N66" s="492"/>
      <c r="O66" s="466"/>
      <c r="P66" s="483"/>
      <c r="Q66" s="484"/>
    </row>
    <row r="67" spans="1:17" s="431" customFormat="1" ht="9" customHeight="1">
      <c r="A67" s="479"/>
      <c r="B67" s="456"/>
      <c r="C67" s="435"/>
      <c r="D67" s="435"/>
      <c r="E67" s="480"/>
      <c r="F67" s="435"/>
      <c r="G67" s="481"/>
      <c r="H67" s="438"/>
      <c r="I67" s="436"/>
      <c r="J67" s="452"/>
      <c r="K67" s="441"/>
      <c r="L67" s="438"/>
      <c r="M67" s="436"/>
      <c r="N67" s="438"/>
      <c r="O67" s="466"/>
      <c r="P67" s="483"/>
      <c r="Q67" s="484"/>
    </row>
    <row r="68" spans="1:17" s="431" customFormat="1" ht="9" customHeight="1">
      <c r="A68" s="437"/>
      <c r="B68" s="433"/>
      <c r="C68" s="435"/>
      <c r="D68" s="435"/>
      <c r="E68" s="480"/>
      <c r="F68" s="435"/>
      <c r="G68" s="482"/>
      <c r="H68" s="438"/>
      <c r="I68" s="436"/>
      <c r="J68" s="454"/>
      <c r="K68" s="455"/>
      <c r="L68" s="438"/>
      <c r="M68" s="436"/>
      <c r="N68" s="438"/>
      <c r="O68" s="466"/>
      <c r="P68" s="483"/>
      <c r="Q68" s="484"/>
    </row>
    <row r="69" spans="1:17" s="511" customFormat="1" ht="9" customHeight="1">
      <c r="A69" s="502"/>
      <c r="B69" s="503"/>
      <c r="C69" s="504"/>
      <c r="D69" s="504"/>
      <c r="E69" s="505"/>
      <c r="F69" s="504"/>
      <c r="G69" s="506"/>
      <c r="H69" s="507"/>
      <c r="I69" s="508"/>
      <c r="J69" s="507"/>
      <c r="K69" s="508"/>
      <c r="L69" s="507"/>
      <c r="M69" s="508"/>
      <c r="N69" s="507"/>
      <c r="O69" s="508"/>
      <c r="P69" s="509"/>
      <c r="Q69" s="510"/>
    </row>
    <row r="70" spans="1:16" s="523" customFormat="1" ht="6" customHeight="1">
      <c r="A70" s="502"/>
      <c r="B70" s="512"/>
      <c r="C70" s="513"/>
      <c r="D70" s="513"/>
      <c r="E70" s="514"/>
      <c r="F70" s="513"/>
      <c r="G70" s="515"/>
      <c r="H70" s="516"/>
      <c r="I70" s="517"/>
      <c r="J70" s="518"/>
      <c r="K70" s="519"/>
      <c r="L70" s="518"/>
      <c r="M70" s="519"/>
      <c r="N70" s="520"/>
      <c r="O70" s="521"/>
      <c r="P70" s="522"/>
    </row>
    <row r="71" ht="15.75" customHeight="1"/>
    <row r="72" ht="9" customHeight="1"/>
  </sheetData>
  <sheetProtection/>
  <mergeCells count="1">
    <mergeCell ref="E2:N2"/>
  </mergeCells>
  <conditionalFormatting sqref="G10 G18 G26 G34 G42 G50 K54 G66 I46 I30 I14 K22">
    <cfRule type="expression" priority="15" dxfId="11" stopIfTrue="1">
      <formula>$L$1="CU"</formula>
    </cfRule>
  </conditionalFormatting>
  <conditionalFormatting sqref="F10 H30 F18 F26 F34 F42 F50 J54 J22 H14 F66 H46">
    <cfRule type="expression" priority="12" dxfId="210" stopIfTrue="1">
      <formula>AND($L$1="CU",F10="Umpire")</formula>
    </cfRule>
    <cfRule type="expression" priority="13" dxfId="211" stopIfTrue="1">
      <formula>AND($L$1="CU",F10&lt;&gt;"Umpire",G10&lt;&gt;"")</formula>
    </cfRule>
    <cfRule type="expression" priority="14" dxfId="212" stopIfTrue="1">
      <formula>AND($L$1="CU",F10&lt;&gt;"Umpire")</formula>
    </cfRule>
  </conditionalFormatting>
  <conditionalFormatting sqref="B67 B11 B15 B19 B23 B27 B31 B35 B39 B43 B47 B51 B55 B7">
    <cfRule type="expression" priority="11" dxfId="219" stopIfTrue="1">
      <formula>AND($B7&lt;5,$C7&gt;0)</formula>
    </cfRule>
  </conditionalFormatting>
  <conditionalFormatting sqref="F67 F7 D7 F11 D11 F15 D15 F19 D19 F23 D23 F27 D27 F31 D31 F35 D35 F39 D39 F43 D43 F47 D47 F51 D51 F55 D55 D67">
    <cfRule type="expression" priority="10" dxfId="209" stopIfTrue="1">
      <formula>AND($B7&lt;5,$C7&gt;0)</formula>
    </cfRule>
  </conditionalFormatting>
  <conditionalFormatting sqref="F68 F8 C12:D12 F12 C16:D16 F16 C20:D20 F20 C24:D24 F24 C28:D28 F28 C32:D32 F32 C36:D36 F36 C40:D40 F40 C44:D44 F44 C48:D48 F48 C52:D52 F52 C56:D56 F56 C68:D68 C8:D8 H34 H26">
    <cfRule type="expression" priority="9" dxfId="209" stopIfTrue="1">
      <formula>AND($B7&lt;5,$C7&gt;0)</formula>
    </cfRule>
  </conditionalFormatting>
  <conditionalFormatting sqref="C7 C11 C15 C19 C23 C27 C31 C35 C39 C43 C47 C51 C55 C67 H33 H25">
    <cfRule type="cellIs" priority="7" dxfId="213" operator="equal" stopIfTrue="1">
      <formula>"Bye"</formula>
    </cfRule>
    <cfRule type="expression" priority="8" dxfId="209" stopIfTrue="1">
      <formula>AND($B7&lt;5,$C7&gt;0)</formula>
    </cfRule>
  </conditionalFormatting>
  <conditionalFormatting sqref="J30">
    <cfRule type="expression" priority="6" dxfId="209" stopIfTrue="1">
      <formula>AND($B29&lt;5,$C29&gt;0)</formula>
    </cfRule>
  </conditionalFormatting>
  <conditionalFormatting sqref="J29">
    <cfRule type="cellIs" priority="4" dxfId="213" operator="equal" stopIfTrue="1">
      <formula>"Bye"</formula>
    </cfRule>
    <cfRule type="expression" priority="5" dxfId="209" stopIfTrue="1">
      <formula>AND($B29&lt;5,$C29&gt;0)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1:Q70"/>
  <sheetViews>
    <sheetView showGridLines="0" showZeros="0" zoomScalePageLayoutView="0" workbookViewId="0" topLeftCell="A1">
      <selection activeCell="F50" sqref="F50"/>
    </sheetView>
  </sheetViews>
  <sheetFormatPr defaultColWidth="9.140625" defaultRowHeight="15"/>
  <cols>
    <col min="1" max="1" width="3.28125" style="524" customWidth="1"/>
    <col min="2" max="2" width="3.421875" style="524" customWidth="1"/>
    <col min="3" max="3" width="23.8515625" style="524" customWidth="1"/>
    <col min="4" max="4" width="9.8515625" style="524" customWidth="1"/>
    <col min="5" max="5" width="7.7109375" style="524" customWidth="1"/>
    <col min="6" max="6" width="5.8515625" style="524" customWidth="1"/>
    <col min="7" max="7" width="1.7109375" style="525" customWidth="1"/>
    <col min="8" max="8" width="10.7109375" style="526" customWidth="1"/>
    <col min="9" max="9" width="1.7109375" style="527" customWidth="1"/>
    <col min="10" max="10" width="10.7109375" style="526" customWidth="1"/>
    <col min="11" max="11" width="1.7109375" style="528" customWidth="1"/>
    <col min="12" max="12" width="10.7109375" style="526" customWidth="1"/>
    <col min="13" max="13" width="1.7109375" style="527" customWidth="1"/>
    <col min="14" max="14" width="10.7109375" style="526" customWidth="1"/>
    <col min="15" max="15" width="1.7109375" style="528" customWidth="1"/>
    <col min="16" max="16" width="0" style="524" hidden="1" customWidth="1"/>
    <col min="17" max="16384" width="9.140625" style="524" customWidth="1"/>
  </cols>
  <sheetData>
    <row r="1" spans="1:15" s="385" customFormat="1" ht="25.5" customHeight="1">
      <c r="A1" s="375"/>
      <c r="B1" s="376"/>
      <c r="C1" s="376"/>
      <c r="D1" s="377"/>
      <c r="E1" s="378" t="s">
        <v>1</v>
      </c>
      <c r="F1" s="379"/>
      <c r="G1" s="378"/>
      <c r="H1" s="380"/>
      <c r="I1" s="381"/>
      <c r="J1" s="380"/>
      <c r="K1" s="381"/>
      <c r="L1" s="382"/>
      <c r="M1" s="381"/>
      <c r="N1" s="383"/>
      <c r="O1" s="384"/>
    </row>
    <row r="2" spans="1:15" s="391" customFormat="1" ht="15.75">
      <c r="A2" s="386"/>
      <c r="B2" s="387" t="s">
        <v>233</v>
      </c>
      <c r="C2" s="388"/>
      <c r="D2" s="389"/>
      <c r="E2" s="600" t="s">
        <v>3</v>
      </c>
      <c r="F2" s="600"/>
      <c r="G2" s="600"/>
      <c r="H2" s="600"/>
      <c r="I2" s="600"/>
      <c r="J2" s="600"/>
      <c r="K2" s="600"/>
      <c r="L2" s="600"/>
      <c r="M2" s="600"/>
      <c r="N2" s="600"/>
      <c r="O2" s="390"/>
    </row>
    <row r="3" spans="1:15" s="398" customFormat="1" ht="11.25" customHeight="1">
      <c r="A3" s="392"/>
      <c r="B3" s="392"/>
      <c r="C3" s="392"/>
      <c r="D3" s="392"/>
      <c r="E3" s="392"/>
      <c r="F3" s="393"/>
      <c r="G3" s="394"/>
      <c r="H3" s="393"/>
      <c r="I3" s="395"/>
      <c r="J3" s="393"/>
      <c r="K3" s="396"/>
      <c r="L3" s="397"/>
      <c r="M3" s="396"/>
      <c r="N3" s="397"/>
      <c r="O3" s="396" t="s">
        <v>78</v>
      </c>
    </row>
    <row r="4" spans="1:15" s="406" customFormat="1" ht="11.25" customHeight="1" thickBot="1">
      <c r="A4" s="399"/>
      <c r="B4" s="399"/>
      <c r="C4" s="399"/>
      <c r="D4" s="399"/>
      <c r="E4" s="400"/>
      <c r="F4" s="399"/>
      <c r="G4" s="401"/>
      <c r="H4" s="402"/>
      <c r="I4" s="401"/>
      <c r="J4" s="403"/>
      <c r="K4" s="404"/>
      <c r="L4" s="399"/>
      <c r="M4" s="401"/>
      <c r="N4" s="399"/>
      <c r="O4" s="405" t="s">
        <v>7</v>
      </c>
    </row>
    <row r="5" spans="1:15" s="413" customFormat="1" ht="9.75">
      <c r="A5" s="407"/>
      <c r="B5" s="408"/>
      <c r="C5" s="409"/>
      <c r="D5" s="409"/>
      <c r="E5" s="410"/>
      <c r="F5" s="409"/>
      <c r="G5" s="411"/>
      <c r="H5" s="408"/>
      <c r="I5" s="411"/>
      <c r="J5" s="408"/>
      <c r="K5" s="411"/>
      <c r="L5" s="408"/>
      <c r="M5" s="411"/>
      <c r="N5" s="408"/>
      <c r="O5" s="412"/>
    </row>
    <row r="6" spans="1:15" s="413" customFormat="1" ht="3.75" customHeight="1">
      <c r="A6" s="414"/>
      <c r="B6" s="415"/>
      <c r="C6" s="416"/>
      <c r="D6" s="416"/>
      <c r="E6" s="417"/>
      <c r="F6" s="416"/>
      <c r="G6" s="418"/>
      <c r="H6" s="419"/>
      <c r="I6" s="420"/>
      <c r="J6" s="419"/>
      <c r="K6" s="420"/>
      <c r="L6" s="419"/>
      <c r="M6" s="420"/>
      <c r="N6" s="419"/>
      <c r="O6" s="421"/>
    </row>
    <row r="7" spans="1:16" s="431" customFormat="1" ht="10.5" customHeight="1">
      <c r="A7" s="422"/>
      <c r="B7" s="423">
        <v>1</v>
      </c>
      <c r="C7" s="424" t="s">
        <v>175</v>
      </c>
      <c r="D7" s="424"/>
      <c r="E7" s="425"/>
      <c r="F7" s="424"/>
      <c r="G7" s="426"/>
      <c r="H7" s="427"/>
      <c r="I7" s="428"/>
      <c r="J7" s="427"/>
      <c r="K7" s="428"/>
      <c r="L7" s="427"/>
      <c r="M7" s="428"/>
      <c r="N7" s="427"/>
      <c r="O7" s="429"/>
      <c r="P7" s="430"/>
    </row>
    <row r="8" spans="1:16" s="431" customFormat="1" ht="9" customHeight="1" hidden="1">
      <c r="A8" s="432"/>
      <c r="B8" s="433"/>
      <c r="C8" s="424"/>
      <c r="D8" s="424"/>
      <c r="E8" s="425"/>
      <c r="F8" s="424"/>
      <c r="G8" s="434"/>
      <c r="H8" s="435"/>
      <c r="I8" s="436"/>
      <c r="J8" s="427"/>
      <c r="K8" s="428"/>
      <c r="L8" s="427"/>
      <c r="M8" s="428"/>
      <c r="N8" s="427"/>
      <c r="O8" s="429"/>
      <c r="P8" s="430"/>
    </row>
    <row r="9" spans="1:16" s="431" customFormat="1" ht="9" customHeight="1">
      <c r="A9" s="432"/>
      <c r="B9" s="437"/>
      <c r="C9" s="438"/>
      <c r="D9" s="438"/>
      <c r="E9" s="439"/>
      <c r="F9" s="438"/>
      <c r="G9" s="440"/>
      <c r="H9" s="531"/>
      <c r="I9" s="441"/>
      <c r="J9" s="427"/>
      <c r="K9" s="428"/>
      <c r="L9" s="427"/>
      <c r="M9" s="428"/>
      <c r="N9" s="427"/>
      <c r="O9" s="429"/>
      <c r="P9" s="430"/>
    </row>
    <row r="10" spans="1:16" s="431" customFormat="1" ht="9" customHeight="1">
      <c r="A10" s="432"/>
      <c r="B10" s="442"/>
      <c r="C10" s="427"/>
      <c r="D10" s="427"/>
      <c r="E10" s="443"/>
      <c r="F10" s="444"/>
      <c r="G10" s="445"/>
      <c r="H10" s="532" t="s">
        <v>39</v>
      </c>
      <c r="I10" s="565"/>
      <c r="J10" s="452"/>
      <c r="K10" s="436"/>
      <c r="L10" s="427"/>
      <c r="M10" s="428"/>
      <c r="N10" s="427"/>
      <c r="O10" s="429"/>
      <c r="P10" s="430"/>
    </row>
    <row r="11" spans="1:16" s="431" customFormat="1" ht="9" customHeight="1">
      <c r="A11" s="432"/>
      <c r="B11" s="423"/>
      <c r="C11" s="448" t="s">
        <v>20</v>
      </c>
      <c r="D11" s="448"/>
      <c r="E11" s="449"/>
      <c r="F11" s="448"/>
      <c r="G11" s="450"/>
      <c r="H11" s="538"/>
      <c r="I11" s="462"/>
      <c r="J11" s="452"/>
      <c r="K11" s="441"/>
      <c r="L11" s="427"/>
      <c r="M11" s="428"/>
      <c r="N11" s="427"/>
      <c r="O11" s="429"/>
      <c r="P11" s="430"/>
    </row>
    <row r="12" spans="1:16" s="431" customFormat="1" ht="9" customHeight="1" hidden="1">
      <c r="A12" s="432"/>
      <c r="B12" s="433"/>
      <c r="C12" s="448"/>
      <c r="D12" s="448"/>
      <c r="E12" s="449"/>
      <c r="F12" s="448"/>
      <c r="G12" s="453"/>
      <c r="H12" s="538"/>
      <c r="I12" s="462"/>
      <c r="J12" s="566"/>
      <c r="K12" s="455"/>
      <c r="L12" s="427"/>
      <c r="M12" s="428"/>
      <c r="N12" s="427"/>
      <c r="O12" s="429"/>
      <c r="P12" s="430"/>
    </row>
    <row r="13" spans="1:16" s="431" customFormat="1" ht="9" customHeight="1">
      <c r="A13" s="432"/>
      <c r="B13" s="456"/>
      <c r="C13" s="438"/>
      <c r="D13" s="438"/>
      <c r="E13" s="439"/>
      <c r="F13" s="438"/>
      <c r="G13" s="457"/>
      <c r="H13" s="567"/>
      <c r="I13" s="462"/>
      <c r="J13" s="531"/>
      <c r="K13" s="436"/>
      <c r="L13" s="427"/>
      <c r="M13" s="428"/>
      <c r="N13" s="427"/>
      <c r="O13" s="429"/>
      <c r="P13" s="430"/>
    </row>
    <row r="14" spans="1:16" s="431" customFormat="1" ht="9" customHeight="1">
      <c r="A14" s="432"/>
      <c r="B14" s="458"/>
      <c r="C14" s="427"/>
      <c r="D14" s="427"/>
      <c r="E14" s="443"/>
      <c r="F14" s="427"/>
      <c r="G14" s="459"/>
      <c r="H14" s="568"/>
      <c r="I14" s="569"/>
      <c r="J14" s="532" t="s">
        <v>47</v>
      </c>
      <c r="K14" s="447"/>
      <c r="L14" s="438"/>
      <c r="M14" s="436"/>
      <c r="N14" s="427"/>
      <c r="O14" s="429"/>
      <c r="P14" s="430"/>
    </row>
    <row r="15" spans="1:16" s="431" customFormat="1" ht="9" customHeight="1">
      <c r="A15" s="460"/>
      <c r="B15" s="423"/>
      <c r="C15" s="448" t="s">
        <v>20</v>
      </c>
      <c r="D15" s="448"/>
      <c r="E15" s="449"/>
      <c r="F15" s="448"/>
      <c r="G15" s="461"/>
      <c r="H15" s="567"/>
      <c r="I15" s="462"/>
      <c r="J15" s="567">
        <v>61</v>
      </c>
      <c r="K15" s="451"/>
      <c r="L15" s="452"/>
      <c r="M15" s="436"/>
      <c r="N15" s="427"/>
      <c r="O15" s="429"/>
      <c r="P15" s="430"/>
    </row>
    <row r="16" spans="1:16" s="431" customFormat="1" ht="9" customHeight="1" hidden="1">
      <c r="A16" s="432"/>
      <c r="B16" s="433"/>
      <c r="C16" s="448"/>
      <c r="D16" s="448"/>
      <c r="E16" s="449"/>
      <c r="F16" s="448"/>
      <c r="G16" s="453"/>
      <c r="H16" s="538"/>
      <c r="I16" s="462"/>
      <c r="J16" s="567"/>
      <c r="K16" s="451"/>
      <c r="L16" s="438"/>
      <c r="M16" s="436"/>
      <c r="N16" s="427"/>
      <c r="O16" s="429"/>
      <c r="P16" s="430"/>
    </row>
    <row r="17" spans="1:16" s="431" customFormat="1" ht="9" customHeight="1">
      <c r="A17" s="432"/>
      <c r="B17" s="456"/>
      <c r="C17" s="438"/>
      <c r="D17" s="438"/>
      <c r="E17" s="439"/>
      <c r="F17" s="438"/>
      <c r="G17" s="440"/>
      <c r="H17" s="531"/>
      <c r="I17" s="462"/>
      <c r="J17" s="567"/>
      <c r="K17" s="451"/>
      <c r="L17" s="438"/>
      <c r="M17" s="436"/>
      <c r="N17" s="427"/>
      <c r="O17" s="429"/>
      <c r="P17" s="430"/>
    </row>
    <row r="18" spans="1:16" s="431" customFormat="1" ht="9" customHeight="1">
      <c r="A18" s="432"/>
      <c r="B18" s="458"/>
      <c r="C18" s="427"/>
      <c r="D18" s="427"/>
      <c r="E18" s="443"/>
      <c r="F18" s="444"/>
      <c r="G18" s="445"/>
      <c r="H18" s="532" t="s">
        <v>47</v>
      </c>
      <c r="I18" s="570"/>
      <c r="J18" s="538"/>
      <c r="K18" s="451"/>
      <c r="L18" s="438"/>
      <c r="M18" s="436"/>
      <c r="N18" s="427"/>
      <c r="O18" s="429"/>
      <c r="P18" s="430"/>
    </row>
    <row r="19" spans="1:16" s="431" customFormat="1" ht="9" customHeight="1">
      <c r="A19" s="432"/>
      <c r="B19" s="423"/>
      <c r="C19" s="448" t="s">
        <v>173</v>
      </c>
      <c r="D19" s="448"/>
      <c r="E19" s="449"/>
      <c r="F19" s="448"/>
      <c r="G19" s="450"/>
      <c r="H19" s="538"/>
      <c r="I19" s="441"/>
      <c r="J19" s="538"/>
      <c r="K19" s="462"/>
      <c r="L19" s="438"/>
      <c r="M19" s="436"/>
      <c r="N19" s="427"/>
      <c r="O19" s="429"/>
      <c r="P19" s="430"/>
    </row>
    <row r="20" spans="1:16" s="431" customFormat="1" ht="9" customHeight="1" hidden="1">
      <c r="A20" s="432"/>
      <c r="B20" s="433"/>
      <c r="C20" s="448"/>
      <c r="D20" s="448"/>
      <c r="E20" s="449"/>
      <c r="F20" s="448"/>
      <c r="G20" s="453"/>
      <c r="H20" s="538"/>
      <c r="I20" s="441"/>
      <c r="J20" s="571"/>
      <c r="K20" s="464"/>
      <c r="L20" s="438"/>
      <c r="M20" s="436"/>
      <c r="N20" s="427"/>
      <c r="O20" s="429"/>
      <c r="P20" s="430"/>
    </row>
    <row r="21" spans="1:16" s="431" customFormat="1" ht="9" customHeight="1">
      <c r="A21" s="432"/>
      <c r="B21" s="437"/>
      <c r="C21" s="438"/>
      <c r="D21" s="438"/>
      <c r="E21" s="439"/>
      <c r="F21" s="438"/>
      <c r="G21" s="457"/>
      <c r="H21" s="567"/>
      <c r="I21" s="572"/>
      <c r="J21" s="538"/>
      <c r="K21" s="451"/>
      <c r="L21" s="559"/>
      <c r="M21" s="436"/>
      <c r="N21" s="427"/>
      <c r="O21" s="429"/>
      <c r="P21" s="430"/>
    </row>
    <row r="22" spans="1:16" s="431" customFormat="1" ht="9" customHeight="1">
      <c r="A22" s="432"/>
      <c r="B22" s="442"/>
      <c r="C22" s="427"/>
      <c r="D22" s="427"/>
      <c r="E22" s="443"/>
      <c r="F22" s="427"/>
      <c r="G22" s="459"/>
      <c r="H22" s="567"/>
      <c r="I22" s="572"/>
      <c r="J22" s="573"/>
      <c r="K22" s="445"/>
      <c r="L22" s="561" t="s">
        <v>47</v>
      </c>
      <c r="M22" s="447"/>
      <c r="N22" s="438"/>
      <c r="O22" s="466"/>
      <c r="P22" s="430"/>
    </row>
    <row r="23" spans="1:16" s="431" customFormat="1" ht="9" customHeight="1">
      <c r="A23" s="432"/>
      <c r="B23" s="423"/>
      <c r="C23" s="448" t="s">
        <v>170</v>
      </c>
      <c r="D23" s="448"/>
      <c r="E23" s="449"/>
      <c r="F23" s="448"/>
      <c r="G23" s="461"/>
      <c r="H23" s="567"/>
      <c r="I23" s="572"/>
      <c r="J23" s="567"/>
      <c r="K23" s="451"/>
      <c r="L23" s="562"/>
      <c r="M23" s="467"/>
      <c r="N23" s="427"/>
      <c r="O23" s="466"/>
      <c r="P23" s="430"/>
    </row>
    <row r="24" spans="1:16" s="431" customFormat="1" ht="9" customHeight="1" hidden="1">
      <c r="A24" s="432"/>
      <c r="B24" s="433"/>
      <c r="C24" s="448"/>
      <c r="D24" s="448"/>
      <c r="E24" s="449"/>
      <c r="F24" s="448"/>
      <c r="G24" s="453"/>
      <c r="H24" s="538"/>
      <c r="I24" s="441"/>
      <c r="J24" s="567"/>
      <c r="K24" s="451"/>
      <c r="L24" s="438"/>
      <c r="M24" s="436"/>
      <c r="N24" s="427"/>
      <c r="O24" s="466"/>
      <c r="P24" s="430"/>
    </row>
    <row r="25" spans="1:16" s="431" customFormat="1" ht="9" customHeight="1">
      <c r="A25" s="432"/>
      <c r="B25" s="437"/>
      <c r="C25" s="438"/>
      <c r="D25" s="438"/>
      <c r="E25" s="439"/>
      <c r="F25" s="438"/>
      <c r="G25" s="468"/>
      <c r="H25" s="574"/>
      <c r="I25" s="441"/>
      <c r="J25" s="567"/>
      <c r="K25" s="451"/>
      <c r="L25" s="438"/>
      <c r="M25" s="436"/>
      <c r="N25" s="427"/>
      <c r="O25" s="466"/>
      <c r="P25" s="430"/>
    </row>
    <row r="26" spans="1:16" s="431" customFormat="1" ht="9" customHeight="1">
      <c r="A26" s="432"/>
      <c r="B26" s="442"/>
      <c r="C26" s="427"/>
      <c r="D26" s="427"/>
      <c r="E26" s="443"/>
      <c r="F26" s="444"/>
      <c r="G26" s="469"/>
      <c r="H26" s="575" t="s">
        <v>25</v>
      </c>
      <c r="I26" s="565"/>
      <c r="J26" s="538"/>
      <c r="K26" s="451"/>
      <c r="L26" s="438"/>
      <c r="M26" s="436"/>
      <c r="N26" s="427"/>
      <c r="O26" s="466"/>
      <c r="P26" s="430"/>
    </row>
    <row r="27" spans="1:16" s="431" customFormat="1" ht="9" customHeight="1">
      <c r="A27" s="432"/>
      <c r="B27" s="423"/>
      <c r="C27" s="448" t="s">
        <v>220</v>
      </c>
      <c r="D27" s="448"/>
      <c r="E27" s="449"/>
      <c r="F27" s="448"/>
      <c r="G27" s="450"/>
      <c r="H27" s="538">
        <v>62</v>
      </c>
      <c r="I27" s="462"/>
      <c r="J27" s="538"/>
      <c r="K27" s="462"/>
      <c r="L27" s="438"/>
      <c r="M27" s="436"/>
      <c r="N27" s="427"/>
      <c r="O27" s="466"/>
      <c r="P27" s="430"/>
    </row>
    <row r="28" spans="1:16" s="431" customFormat="1" ht="9" customHeight="1" hidden="1">
      <c r="A28" s="432"/>
      <c r="B28" s="433"/>
      <c r="C28" s="448"/>
      <c r="D28" s="448"/>
      <c r="E28" s="449"/>
      <c r="F28" s="448"/>
      <c r="G28" s="453"/>
      <c r="H28" s="538"/>
      <c r="I28" s="462"/>
      <c r="J28" s="571"/>
      <c r="K28" s="464"/>
      <c r="L28" s="438"/>
      <c r="M28" s="436"/>
      <c r="N28" s="427"/>
      <c r="O28" s="466"/>
      <c r="P28" s="430"/>
    </row>
    <row r="29" spans="1:16" s="431" customFormat="1" ht="9" customHeight="1">
      <c r="A29" s="432"/>
      <c r="B29" s="456"/>
      <c r="C29" s="438"/>
      <c r="D29" s="438"/>
      <c r="E29" s="439"/>
      <c r="F29" s="438"/>
      <c r="G29" s="457"/>
      <c r="H29" s="567"/>
      <c r="I29" s="462"/>
      <c r="J29" s="574"/>
      <c r="K29" s="451"/>
      <c r="L29" s="438"/>
      <c r="M29" s="436"/>
      <c r="N29" s="427"/>
      <c r="O29" s="466"/>
      <c r="P29" s="430"/>
    </row>
    <row r="30" spans="1:16" s="431" customFormat="1" ht="9" customHeight="1">
      <c r="A30" s="432"/>
      <c r="B30" s="458"/>
      <c r="C30" s="427"/>
      <c r="D30" s="427"/>
      <c r="E30" s="443"/>
      <c r="F30" s="427"/>
      <c r="G30" s="459"/>
      <c r="H30" s="568"/>
      <c r="I30" s="569"/>
      <c r="J30" s="575" t="s">
        <v>25</v>
      </c>
      <c r="K30" s="463"/>
      <c r="L30" s="438"/>
      <c r="M30" s="436"/>
      <c r="N30" s="427"/>
      <c r="O30" s="466"/>
      <c r="P30" s="430"/>
    </row>
    <row r="31" spans="1:16" s="431" customFormat="1" ht="9" customHeight="1">
      <c r="A31" s="460"/>
      <c r="B31" s="423"/>
      <c r="C31" s="448" t="s">
        <v>20</v>
      </c>
      <c r="D31" s="448"/>
      <c r="E31" s="449"/>
      <c r="F31" s="448"/>
      <c r="G31" s="461"/>
      <c r="H31" s="567"/>
      <c r="I31" s="462"/>
      <c r="J31" s="567">
        <v>61</v>
      </c>
      <c r="K31" s="467"/>
      <c r="L31" s="452"/>
      <c r="M31" s="436"/>
      <c r="N31" s="427"/>
      <c r="O31" s="466"/>
      <c r="P31" s="430"/>
    </row>
    <row r="32" spans="1:16" s="431" customFormat="1" ht="9" customHeight="1" hidden="1">
      <c r="A32" s="432"/>
      <c r="B32" s="433"/>
      <c r="C32" s="448"/>
      <c r="D32" s="448"/>
      <c r="E32" s="449"/>
      <c r="F32" s="448"/>
      <c r="G32" s="453"/>
      <c r="H32" s="538"/>
      <c r="I32" s="462"/>
      <c r="J32" s="576"/>
      <c r="K32" s="436"/>
      <c r="L32" s="438"/>
      <c r="M32" s="436"/>
      <c r="N32" s="427"/>
      <c r="O32" s="466"/>
      <c r="P32" s="430"/>
    </row>
    <row r="33" spans="1:16" s="431" customFormat="1" ht="9" customHeight="1">
      <c r="A33" s="432"/>
      <c r="B33" s="456"/>
      <c r="C33" s="438"/>
      <c r="D33" s="438"/>
      <c r="E33" s="439"/>
      <c r="F33" s="438"/>
      <c r="G33" s="468"/>
      <c r="H33" s="574"/>
      <c r="I33" s="462"/>
      <c r="J33" s="576"/>
      <c r="K33" s="436"/>
      <c r="L33" s="438"/>
      <c r="M33" s="436"/>
      <c r="N33" s="427"/>
      <c r="O33" s="466"/>
      <c r="P33" s="430"/>
    </row>
    <row r="34" spans="1:16" s="431" customFormat="1" ht="9" customHeight="1">
      <c r="A34" s="432"/>
      <c r="B34" s="458"/>
      <c r="C34" s="427"/>
      <c r="D34" s="427"/>
      <c r="E34" s="443"/>
      <c r="F34" s="444"/>
      <c r="G34" s="469"/>
      <c r="H34" s="575" t="s">
        <v>23</v>
      </c>
      <c r="I34" s="570"/>
      <c r="J34" s="452"/>
      <c r="K34" s="436"/>
      <c r="L34" s="438"/>
      <c r="M34" s="436"/>
      <c r="N34" s="427"/>
      <c r="O34" s="466"/>
      <c r="P34" s="430"/>
    </row>
    <row r="35" spans="1:16" s="431" customFormat="1" ht="9" customHeight="1">
      <c r="A35" s="422"/>
      <c r="B35" s="423">
        <v>2</v>
      </c>
      <c r="C35" s="424" t="s">
        <v>219</v>
      </c>
      <c r="D35" s="424"/>
      <c r="E35" s="425"/>
      <c r="F35" s="424"/>
      <c r="G35" s="472"/>
      <c r="H35" s="452"/>
      <c r="I35" s="441"/>
      <c r="J35" s="452"/>
      <c r="K35" s="441"/>
      <c r="L35" s="438"/>
      <c r="M35" s="436"/>
      <c r="N35" s="427"/>
      <c r="O35" s="466"/>
      <c r="P35" s="430"/>
    </row>
    <row r="36" spans="1:16" s="431" customFormat="1" ht="9" customHeight="1" hidden="1">
      <c r="A36" s="432"/>
      <c r="B36" s="433"/>
      <c r="C36" s="473"/>
      <c r="D36" s="473"/>
      <c r="E36" s="474"/>
      <c r="F36" s="473"/>
      <c r="G36" s="434"/>
      <c r="H36" s="452"/>
      <c r="I36" s="441"/>
      <c r="J36" s="566"/>
      <c r="K36" s="455"/>
      <c r="L36" s="438"/>
      <c r="M36" s="436"/>
      <c r="N36" s="427"/>
      <c r="O36" s="466"/>
      <c r="P36" s="430"/>
    </row>
    <row r="37" spans="1:16" s="431" customFormat="1" ht="9" customHeight="1">
      <c r="A37" s="437"/>
      <c r="B37" s="456"/>
      <c r="C37" s="438"/>
      <c r="D37" s="438"/>
      <c r="E37" s="439"/>
      <c r="F37" s="438"/>
      <c r="G37" s="457"/>
      <c r="H37" s="452"/>
      <c r="I37" s="441"/>
      <c r="J37" s="452"/>
      <c r="K37" s="436"/>
      <c r="L37" s="436"/>
      <c r="M37" s="436"/>
      <c r="N37" s="475"/>
      <c r="O37" s="476"/>
      <c r="P37" s="430"/>
    </row>
    <row r="38" spans="1:16" s="431" customFormat="1" ht="9" customHeight="1">
      <c r="A38" s="437"/>
      <c r="B38" s="456"/>
      <c r="C38" s="438"/>
      <c r="D38" s="438"/>
      <c r="E38" s="439"/>
      <c r="F38" s="438"/>
      <c r="G38" s="457"/>
      <c r="H38" s="438"/>
      <c r="I38" s="436"/>
      <c r="O38" s="476"/>
      <c r="P38" s="430"/>
    </row>
    <row r="39" spans="1:16" s="431" customFormat="1" ht="9" customHeight="1">
      <c r="A39" s="433"/>
      <c r="B39" s="456"/>
      <c r="C39" s="438"/>
      <c r="D39" s="438"/>
      <c r="E39" s="439"/>
      <c r="F39" s="438"/>
      <c r="G39" s="457"/>
      <c r="H39" s="438"/>
      <c r="I39" s="436"/>
      <c r="J39" s="465"/>
      <c r="O39" s="466"/>
      <c r="P39" s="430"/>
    </row>
    <row r="40" spans="1:11" s="431" customFormat="1" ht="9" customHeight="1">
      <c r="A40" s="437"/>
      <c r="B40" s="433"/>
      <c r="C40" s="438"/>
      <c r="D40" s="438"/>
      <c r="E40" s="439"/>
      <c r="F40" s="438"/>
      <c r="G40" s="455"/>
      <c r="H40" s="435"/>
      <c r="I40" s="436"/>
      <c r="J40" s="478"/>
      <c r="K40" s="430"/>
    </row>
    <row r="41" spans="1:11" s="431" customFormat="1" ht="9" customHeight="1">
      <c r="A41" s="437"/>
      <c r="B41" s="456"/>
      <c r="C41" s="438"/>
      <c r="D41" s="438"/>
      <c r="E41" s="439"/>
      <c r="F41" s="438"/>
      <c r="G41" s="457"/>
      <c r="H41" s="465"/>
      <c r="I41" s="441"/>
      <c r="J41" s="466"/>
      <c r="K41" s="430"/>
    </row>
    <row r="42" spans="1:11" s="431" customFormat="1" ht="9" customHeight="1">
      <c r="A42" s="437"/>
      <c r="B42" s="456"/>
      <c r="C42" s="438"/>
      <c r="D42" s="438"/>
      <c r="E42" s="439"/>
      <c r="F42" s="444"/>
      <c r="G42" s="469"/>
      <c r="H42" s="465"/>
      <c r="I42" s="455"/>
      <c r="J42" s="466"/>
      <c r="K42" s="430"/>
    </row>
    <row r="43" spans="1:11" s="431" customFormat="1" ht="9" customHeight="1">
      <c r="A43" s="437"/>
      <c r="B43" s="456"/>
      <c r="C43" s="438"/>
      <c r="D43" s="438"/>
      <c r="E43" s="439"/>
      <c r="F43" s="438"/>
      <c r="G43" s="457"/>
      <c r="H43" s="438"/>
      <c r="I43" s="436"/>
      <c r="J43" s="466"/>
      <c r="K43" s="430"/>
    </row>
    <row r="44" spans="1:11" s="431" customFormat="1" ht="9" customHeight="1">
      <c r="A44" s="437"/>
      <c r="B44" s="433"/>
      <c r="C44" s="438"/>
      <c r="D44" s="438"/>
      <c r="E44" s="439"/>
      <c r="F44" s="438"/>
      <c r="G44" s="455"/>
      <c r="H44" s="438"/>
      <c r="I44" s="436"/>
      <c r="J44" s="466"/>
      <c r="K44" s="430"/>
    </row>
    <row r="45" spans="1:11" s="431" customFormat="1" ht="9" customHeight="1">
      <c r="A45" s="437"/>
      <c r="B45" s="456"/>
      <c r="C45" s="438"/>
      <c r="D45" s="438"/>
      <c r="E45" s="439"/>
      <c r="F45" s="438"/>
      <c r="G45" s="457"/>
      <c r="H45" s="438"/>
      <c r="I45" s="436"/>
      <c r="J45" s="466"/>
      <c r="K45" s="430"/>
    </row>
    <row r="46" spans="1:11" s="431" customFormat="1" ht="9" customHeight="1">
      <c r="A46" s="437"/>
      <c r="B46" s="456"/>
      <c r="C46" s="438"/>
      <c r="D46" s="438"/>
      <c r="E46" s="439"/>
      <c r="F46" s="438"/>
      <c r="G46" s="457"/>
      <c r="H46" s="444"/>
      <c r="I46" s="469"/>
      <c r="J46" s="466"/>
      <c r="K46" s="430"/>
    </row>
    <row r="47" spans="1:11" s="431" customFormat="1" ht="9" customHeight="1">
      <c r="A47" s="433"/>
      <c r="B47" s="456"/>
      <c r="C47" s="438"/>
      <c r="D47" s="438"/>
      <c r="E47" s="439"/>
      <c r="F47" s="438"/>
      <c r="G47" s="457"/>
      <c r="H47" s="438"/>
      <c r="I47" s="436"/>
      <c r="J47" s="466"/>
      <c r="K47" s="430"/>
    </row>
    <row r="48" spans="1:11" s="431" customFormat="1" ht="9" customHeight="1">
      <c r="A48" s="437"/>
      <c r="B48" s="433"/>
      <c r="C48" s="438"/>
      <c r="D48" s="438"/>
      <c r="E48" s="439"/>
      <c r="F48" s="438"/>
      <c r="G48" s="455"/>
      <c r="H48" s="435"/>
      <c r="I48" s="436"/>
      <c r="J48" s="466"/>
      <c r="K48" s="430"/>
    </row>
    <row r="49" spans="1:11" s="431" customFormat="1" ht="9" customHeight="1">
      <c r="A49" s="437"/>
      <c r="B49" s="437"/>
      <c r="C49" s="438"/>
      <c r="D49" s="438"/>
      <c r="E49" s="439"/>
      <c r="F49" s="438"/>
      <c r="G49" s="457"/>
      <c r="H49" s="465"/>
      <c r="I49" s="441"/>
      <c r="J49" s="466"/>
      <c r="K49" s="430"/>
    </row>
    <row r="50" spans="1:11" s="431" customFormat="1" ht="9" customHeight="1">
      <c r="A50" s="437"/>
      <c r="B50" s="437"/>
      <c r="C50" s="438"/>
      <c r="D50" s="438"/>
      <c r="E50" s="439"/>
      <c r="F50" s="444"/>
      <c r="G50" s="469"/>
      <c r="H50" s="465"/>
      <c r="I50" s="455"/>
      <c r="J50" s="466"/>
      <c r="K50" s="430"/>
    </row>
    <row r="51" spans="1:16" s="431" customFormat="1" ht="9" customHeight="1">
      <c r="A51" s="479"/>
      <c r="B51" s="456"/>
      <c r="C51" s="435"/>
      <c r="D51" s="435"/>
      <c r="E51" s="480"/>
      <c r="F51" s="435"/>
      <c r="G51" s="481"/>
      <c r="H51" s="438"/>
      <c r="I51" s="436"/>
      <c r="J51" s="452"/>
      <c r="K51" s="441"/>
      <c r="L51" s="438"/>
      <c r="M51" s="436"/>
      <c r="N51" s="438"/>
      <c r="O51" s="466"/>
      <c r="P51" s="430"/>
    </row>
    <row r="52" spans="1:16" s="431" customFormat="1" ht="9" customHeight="1">
      <c r="A52" s="437"/>
      <c r="B52" s="433"/>
      <c r="C52" s="435"/>
      <c r="D52" s="435"/>
      <c r="E52" s="480"/>
      <c r="F52" s="435"/>
      <c r="G52" s="482"/>
      <c r="H52" s="438"/>
      <c r="I52" s="436"/>
      <c r="J52" s="454"/>
      <c r="K52" s="455"/>
      <c r="L52" s="438"/>
      <c r="M52" s="436"/>
      <c r="N52" s="438"/>
      <c r="O52" s="466"/>
      <c r="P52" s="430"/>
    </row>
    <row r="53" spans="1:16" s="431" customFormat="1" ht="9" customHeight="1">
      <c r="A53" s="437"/>
      <c r="B53" s="437"/>
      <c r="C53" s="438"/>
      <c r="D53" s="438"/>
      <c r="E53" s="439"/>
      <c r="F53" s="438"/>
      <c r="G53" s="457"/>
      <c r="H53" s="438"/>
      <c r="I53" s="436"/>
      <c r="J53" s="438"/>
      <c r="K53" s="436"/>
      <c r="L53" s="465"/>
      <c r="M53" s="436"/>
      <c r="N53" s="438"/>
      <c r="O53" s="466"/>
      <c r="P53" s="430"/>
    </row>
    <row r="54" spans="1:17" s="431" customFormat="1" ht="9" customHeight="1">
      <c r="A54" s="437"/>
      <c r="B54" s="437"/>
      <c r="C54" s="438"/>
      <c r="D54" s="438"/>
      <c r="E54" s="439"/>
      <c r="F54" s="438"/>
      <c r="G54" s="457"/>
      <c r="H54" s="438"/>
      <c r="I54" s="436"/>
      <c r="J54" s="444"/>
      <c r="K54" s="469"/>
      <c r="L54" s="465"/>
      <c r="M54" s="455"/>
      <c r="N54" s="438"/>
      <c r="O54" s="466"/>
      <c r="P54" s="483"/>
      <c r="Q54" s="484"/>
    </row>
    <row r="55" spans="1:17" s="431" customFormat="1" ht="9" customHeight="1">
      <c r="A55" s="433"/>
      <c r="B55" s="456"/>
      <c r="C55" s="438"/>
      <c r="D55" s="438"/>
      <c r="E55" s="439"/>
      <c r="F55" s="438"/>
      <c r="G55" s="457"/>
      <c r="H55" s="438"/>
      <c r="I55" s="436"/>
      <c r="J55" s="438"/>
      <c r="K55" s="436"/>
      <c r="L55" s="438"/>
      <c r="M55" s="436"/>
      <c r="N55" s="438"/>
      <c r="O55" s="466"/>
      <c r="P55" s="483"/>
      <c r="Q55" s="484"/>
    </row>
    <row r="56" spans="1:17" s="431" customFormat="1" ht="9" customHeight="1">
      <c r="A56" s="437"/>
      <c r="B56" s="433"/>
      <c r="C56" s="438"/>
      <c r="D56" s="438"/>
      <c r="E56" s="439"/>
      <c r="F56" s="438"/>
      <c r="G56" s="455"/>
      <c r="H56" s="435"/>
      <c r="I56" s="436"/>
      <c r="J56" s="438"/>
      <c r="K56" s="436"/>
      <c r="L56" s="438"/>
      <c r="M56" s="436"/>
      <c r="N56" s="438"/>
      <c r="O56" s="466"/>
      <c r="P56" s="483"/>
      <c r="Q56" s="484"/>
    </row>
    <row r="57" spans="1:17" s="431" customFormat="1" ht="13.5" customHeight="1">
      <c r="A57" s="485"/>
      <c r="B57" s="486"/>
      <c r="C57" s="487" t="s">
        <v>161</v>
      </c>
      <c r="D57" s="487"/>
      <c r="E57" s="488"/>
      <c r="F57" s="487"/>
      <c r="G57" s="488"/>
      <c r="H57" s="489"/>
      <c r="I57" s="489"/>
      <c r="J57" s="490"/>
      <c r="K57" s="491"/>
      <c r="M57" s="491"/>
      <c r="N57" s="492"/>
      <c r="O57" s="466"/>
      <c r="P57" s="483"/>
      <c r="Q57" s="484"/>
    </row>
    <row r="58" spans="1:17" s="431" customFormat="1" ht="9" customHeight="1">
      <c r="A58" s="493"/>
      <c r="B58" s="494"/>
      <c r="C58" s="494"/>
      <c r="D58" s="494"/>
      <c r="E58" s="494"/>
      <c r="F58" s="494"/>
      <c r="G58" s="494"/>
      <c r="H58" s="494"/>
      <c r="I58" s="495"/>
      <c r="J58" s="495"/>
      <c r="K58" s="495"/>
      <c r="L58" s="495"/>
      <c r="M58" s="495"/>
      <c r="N58" s="492"/>
      <c r="O58" s="466"/>
      <c r="P58" s="483"/>
      <c r="Q58" s="484"/>
    </row>
    <row r="59" spans="1:17" s="431" customFormat="1" ht="9" customHeight="1">
      <c r="A59" s="493"/>
      <c r="B59" s="494"/>
      <c r="C59" s="494"/>
      <c r="D59" s="494"/>
      <c r="E59" s="494"/>
      <c r="F59" s="494"/>
      <c r="G59" s="494"/>
      <c r="H59" s="494"/>
      <c r="I59" s="496"/>
      <c r="J59" s="495"/>
      <c r="K59" s="496"/>
      <c r="L59" s="497"/>
      <c r="M59" s="497"/>
      <c r="N59" s="492"/>
      <c r="O59" s="466"/>
      <c r="P59" s="483"/>
      <c r="Q59" s="484"/>
    </row>
    <row r="60" spans="1:17" s="431" customFormat="1" ht="9" customHeight="1">
      <c r="A60" s="493"/>
      <c r="B60" s="494"/>
      <c r="C60" s="494"/>
      <c r="D60" s="494"/>
      <c r="E60" s="494"/>
      <c r="F60" s="494"/>
      <c r="G60" s="494"/>
      <c r="H60" s="494"/>
      <c r="I60" s="496"/>
      <c r="J60" s="495"/>
      <c r="K60" s="496"/>
      <c r="L60" s="497"/>
      <c r="M60" s="497"/>
      <c r="N60" s="492"/>
      <c r="O60" s="466"/>
      <c r="P60" s="483"/>
      <c r="Q60" s="484"/>
    </row>
    <row r="61" spans="1:17" s="431" customFormat="1" ht="9" customHeight="1">
      <c r="A61" s="498"/>
      <c r="B61" s="494"/>
      <c r="C61" s="494"/>
      <c r="D61" s="494"/>
      <c r="E61" s="494"/>
      <c r="F61" s="494"/>
      <c r="G61" s="494"/>
      <c r="H61" s="494"/>
      <c r="I61" s="496"/>
      <c r="J61" s="495"/>
      <c r="K61" s="496"/>
      <c r="L61" s="497"/>
      <c r="M61" s="497"/>
      <c r="N61" s="492"/>
      <c r="O61" s="466"/>
      <c r="P61" s="483"/>
      <c r="Q61" s="484"/>
    </row>
    <row r="62" spans="1:17" s="431" customFormat="1" ht="9" customHeight="1">
      <c r="A62" s="498"/>
      <c r="B62" s="494"/>
      <c r="C62" s="494"/>
      <c r="D62" s="494"/>
      <c r="E62" s="494"/>
      <c r="F62" s="494"/>
      <c r="G62" s="494"/>
      <c r="H62" s="494"/>
      <c r="I62" s="491"/>
      <c r="J62" s="495"/>
      <c r="K62" s="491"/>
      <c r="L62" s="497"/>
      <c r="M62" s="491"/>
      <c r="N62" s="492"/>
      <c r="O62" s="466"/>
      <c r="P62" s="483"/>
      <c r="Q62" s="484"/>
    </row>
    <row r="63" spans="1:17" s="431" customFormat="1" ht="9" customHeight="1">
      <c r="A63" s="493"/>
      <c r="B63" s="494"/>
      <c r="C63" s="494"/>
      <c r="D63" s="494"/>
      <c r="E63" s="494"/>
      <c r="F63" s="494"/>
      <c r="G63" s="494"/>
      <c r="H63" s="494"/>
      <c r="I63" s="496"/>
      <c r="J63" s="495"/>
      <c r="K63" s="496"/>
      <c r="L63" s="497"/>
      <c r="M63" s="497"/>
      <c r="N63" s="492"/>
      <c r="O63" s="466"/>
      <c r="P63" s="483"/>
      <c r="Q63" s="484"/>
    </row>
    <row r="64" spans="1:17" s="431" customFormat="1" ht="9" customHeight="1">
      <c r="A64" s="493"/>
      <c r="B64" s="494"/>
      <c r="C64" s="494"/>
      <c r="D64" s="494"/>
      <c r="E64" s="494"/>
      <c r="F64" s="494"/>
      <c r="G64" s="494"/>
      <c r="H64" s="494"/>
      <c r="I64" s="496"/>
      <c r="J64" s="495"/>
      <c r="K64" s="496"/>
      <c r="L64" s="497"/>
      <c r="M64" s="497"/>
      <c r="N64" s="492"/>
      <c r="O64" s="466"/>
      <c r="P64" s="483"/>
      <c r="Q64" s="484"/>
    </row>
    <row r="65" spans="1:17" s="431" customFormat="1" ht="9" customHeight="1">
      <c r="A65" s="493"/>
      <c r="B65" s="494"/>
      <c r="C65" s="494"/>
      <c r="D65" s="494"/>
      <c r="E65" s="494"/>
      <c r="F65" s="494"/>
      <c r="G65" s="494"/>
      <c r="H65" s="494"/>
      <c r="I65" s="496"/>
      <c r="J65" s="495"/>
      <c r="K65" s="496"/>
      <c r="L65" s="497"/>
      <c r="M65" s="497"/>
      <c r="N65" s="492"/>
      <c r="O65" s="466"/>
      <c r="P65" s="483"/>
      <c r="Q65" s="484"/>
    </row>
    <row r="66" spans="1:17" s="431" customFormat="1" ht="9" customHeight="1">
      <c r="A66" s="499"/>
      <c r="B66" s="499"/>
      <c r="C66" s="492"/>
      <c r="D66" s="492"/>
      <c r="E66" s="483"/>
      <c r="F66" s="500"/>
      <c r="G66" s="469"/>
      <c r="H66" s="501"/>
      <c r="I66" s="478"/>
      <c r="J66" s="492"/>
      <c r="K66" s="466"/>
      <c r="L66" s="492"/>
      <c r="M66" s="466"/>
      <c r="N66" s="492"/>
      <c r="O66" s="466"/>
      <c r="P66" s="483"/>
      <c r="Q66" s="484"/>
    </row>
    <row r="67" spans="1:17" s="431" customFormat="1" ht="9" customHeight="1">
      <c r="A67" s="479"/>
      <c r="B67" s="456"/>
      <c r="C67" s="435"/>
      <c r="D67" s="435"/>
      <c r="E67" s="480"/>
      <c r="F67" s="435"/>
      <c r="G67" s="481"/>
      <c r="H67" s="438"/>
      <c r="I67" s="436"/>
      <c r="J67" s="452"/>
      <c r="K67" s="441"/>
      <c r="L67" s="438"/>
      <c r="M67" s="436"/>
      <c r="N67" s="438"/>
      <c r="O67" s="466"/>
      <c r="P67" s="483"/>
      <c r="Q67" s="484"/>
    </row>
    <row r="68" spans="1:17" s="431" customFormat="1" ht="9" customHeight="1">
      <c r="A68" s="437"/>
      <c r="B68" s="433"/>
      <c r="C68" s="435"/>
      <c r="D68" s="435"/>
      <c r="E68" s="480"/>
      <c r="F68" s="435"/>
      <c r="G68" s="482"/>
      <c r="H68" s="438"/>
      <c r="I68" s="436"/>
      <c r="J68" s="454"/>
      <c r="K68" s="455"/>
      <c r="L68" s="438"/>
      <c r="M68" s="436"/>
      <c r="N68" s="438"/>
      <c r="O68" s="466"/>
      <c r="P68" s="483"/>
      <c r="Q68" s="484"/>
    </row>
    <row r="69" spans="1:17" s="511" customFormat="1" ht="9" customHeight="1">
      <c r="A69" s="502"/>
      <c r="B69" s="503"/>
      <c r="C69" s="504"/>
      <c r="D69" s="504"/>
      <c r="E69" s="505"/>
      <c r="F69" s="504"/>
      <c r="G69" s="506"/>
      <c r="H69" s="507"/>
      <c r="I69" s="508"/>
      <c r="J69" s="507"/>
      <c r="K69" s="508"/>
      <c r="L69" s="507"/>
      <c r="M69" s="508"/>
      <c r="N69" s="507"/>
      <c r="O69" s="508"/>
      <c r="P69" s="509"/>
      <c r="Q69" s="510"/>
    </row>
    <row r="70" spans="1:16" s="523" customFormat="1" ht="6" customHeight="1">
      <c r="A70" s="502"/>
      <c r="B70" s="512"/>
      <c r="C70" s="513"/>
      <c r="D70" s="513"/>
      <c r="E70" s="514"/>
      <c r="F70" s="513"/>
      <c r="G70" s="515"/>
      <c r="H70" s="516"/>
      <c r="I70" s="517"/>
      <c r="J70" s="518"/>
      <c r="K70" s="519"/>
      <c r="L70" s="518"/>
      <c r="M70" s="519"/>
      <c r="N70" s="520"/>
      <c r="O70" s="521"/>
      <c r="P70" s="522"/>
    </row>
    <row r="71" ht="15.75" customHeight="1"/>
    <row r="72" ht="9" customHeight="1"/>
  </sheetData>
  <sheetProtection/>
  <mergeCells count="1">
    <mergeCell ref="E2:N2"/>
  </mergeCells>
  <conditionalFormatting sqref="G10 G18 G26 G34 G42 G50 K54 G66 I46 I30 I14 K22">
    <cfRule type="expression" priority="15" dxfId="11" stopIfTrue="1">
      <formula>$L$1="CU"</formula>
    </cfRule>
  </conditionalFormatting>
  <conditionalFormatting sqref="F10 H30 F18 F26 F34 F42 F50 J54 J22 H14 F66 H46">
    <cfRule type="expression" priority="12" dxfId="210" stopIfTrue="1">
      <formula>AND($L$1="CU",F10="Umpire")</formula>
    </cfRule>
    <cfRule type="expression" priority="13" dxfId="211" stopIfTrue="1">
      <formula>AND($L$1="CU",F10&lt;&gt;"Umpire",G10&lt;&gt;"")</formula>
    </cfRule>
    <cfRule type="expression" priority="14" dxfId="212" stopIfTrue="1">
      <formula>AND($L$1="CU",F10&lt;&gt;"Umpire")</formula>
    </cfRule>
  </conditionalFormatting>
  <conditionalFormatting sqref="B67 B11 B15 B19 B23 B27 B31 B35 B39 B43 B47 B51 B55 B7">
    <cfRule type="expression" priority="11" dxfId="219" stopIfTrue="1">
      <formula>AND($B7&lt;5,$C7&gt;0)</formula>
    </cfRule>
  </conditionalFormatting>
  <conditionalFormatting sqref="F67 F7 D7 F11 D11 F15 D15 F19 D19 F23 D23 F27 D27 F31 D31 F35 D35 F39 D39 F43 D43 F47 D47 F51 D51 F55 D55 D67">
    <cfRule type="expression" priority="10" dxfId="209" stopIfTrue="1">
      <formula>AND($B7&lt;5,$C7&gt;0)</formula>
    </cfRule>
  </conditionalFormatting>
  <conditionalFormatting sqref="F68 F8 C12:D12 F12 C16:D16 F16 C20:D20 F20 C24:D24 F24 C28:D28 F28 C32:D32 F32 C36:D36 F36 C40:D40 F40 C44:D44 F44 C48:D48 F48 C52:D52 F52 C56:D56 F56 C68:D68 C8:D8 H34 H26">
    <cfRule type="expression" priority="9" dxfId="209" stopIfTrue="1">
      <formula>AND($B7&lt;5,$C7&gt;0)</formula>
    </cfRule>
  </conditionalFormatting>
  <conditionalFormatting sqref="C7 C11 C15 C19 C23 C27 C31 C35 C39 C43 C47 C51 C55 C67 H33 H25">
    <cfRule type="cellIs" priority="7" dxfId="213" operator="equal" stopIfTrue="1">
      <formula>"Bye"</formula>
    </cfRule>
    <cfRule type="expression" priority="8" dxfId="209" stopIfTrue="1">
      <formula>AND($B7&lt;5,$C7&gt;0)</formula>
    </cfRule>
  </conditionalFormatting>
  <conditionalFormatting sqref="J30">
    <cfRule type="expression" priority="6" dxfId="209" stopIfTrue="1">
      <formula>AND($B29&lt;5,$C29&gt;0)</formula>
    </cfRule>
  </conditionalFormatting>
  <conditionalFormatting sqref="J29">
    <cfRule type="cellIs" priority="4" dxfId="213" operator="equal" stopIfTrue="1">
      <formula>"Bye"</formula>
    </cfRule>
    <cfRule type="expression" priority="5" dxfId="209" stopIfTrue="1">
      <formula>AND($B29&lt;5,$C29&gt;0)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User</cp:lastModifiedBy>
  <cp:lastPrinted>2018-08-28T10:22:06Z</cp:lastPrinted>
  <dcterms:created xsi:type="dcterms:W3CDTF">2018-08-19T16:01:25Z</dcterms:created>
  <dcterms:modified xsi:type="dcterms:W3CDTF">2018-08-28T10:25:46Z</dcterms:modified>
  <cp:category/>
  <cp:version/>
  <cp:contentType/>
  <cp:contentStatus/>
</cp:coreProperties>
</file>